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0" yWindow="0" windowWidth="28800" windowHeight="11985"/>
  </bookViews>
  <sheets>
    <sheet name="September 2022" sheetId="1" r:id="rId1"/>
    <sheet name="Lookuplist" sheetId="4" state="hidden" r:id="rId2"/>
    <sheet name="Instruction" sheetId="3" state="hidden" r:id="rId3"/>
  </sheets>
  <definedNames>
    <definedName name="_xlnm.Print_Area" localSheetId="0">'September 2022'!$A$1:$Q$96</definedName>
  </definedNames>
  <calcPr calcId="145621"/>
</workbook>
</file>

<file path=xl/calcChain.xml><?xml version="1.0" encoding="utf-8"?>
<calcChain xmlns="http://schemas.openxmlformats.org/spreadsheetml/2006/main">
  <c r="O80" i="1" l="1"/>
  <c r="P80" i="1" s="1"/>
  <c r="N80" i="1"/>
  <c r="H80" i="1"/>
  <c r="I80" i="1" s="1"/>
  <c r="G80" i="1"/>
  <c r="AA79" i="1"/>
  <c r="Z79" i="1"/>
  <c r="W79" i="1"/>
  <c r="V79" i="1"/>
  <c r="T79" i="1"/>
  <c r="O79" i="1"/>
  <c r="N79" i="1"/>
  <c r="H79" i="1"/>
  <c r="G79" i="1"/>
  <c r="U79" i="1" l="1"/>
  <c r="I79" i="1"/>
  <c r="Y79" i="1"/>
  <c r="P79" i="1"/>
  <c r="O83" i="1"/>
  <c r="P83" i="1" s="1"/>
  <c r="N83" i="1"/>
  <c r="O77" i="1"/>
  <c r="P77" i="1" s="1"/>
  <c r="N77" i="1"/>
  <c r="O76" i="1"/>
  <c r="P76" i="1" s="1"/>
  <c r="N76" i="1"/>
  <c r="O74" i="1"/>
  <c r="P74" i="1" s="1"/>
  <c r="N74" i="1"/>
  <c r="O73" i="1"/>
  <c r="P73" i="1" s="1"/>
  <c r="N73" i="1"/>
  <c r="O71" i="1"/>
  <c r="P71" i="1" s="1"/>
  <c r="N71" i="1"/>
  <c r="O70" i="1"/>
  <c r="P70" i="1" s="1"/>
  <c r="N70" i="1"/>
  <c r="O65" i="1"/>
  <c r="P65" i="1" s="1"/>
  <c r="N65" i="1"/>
  <c r="O64" i="1"/>
  <c r="P64" i="1" s="1"/>
  <c r="N64" i="1"/>
  <c r="O62" i="1"/>
  <c r="P62" i="1" s="1"/>
  <c r="N62" i="1"/>
  <c r="O61" i="1"/>
  <c r="P61" i="1" s="1"/>
  <c r="N61" i="1"/>
  <c r="O56" i="1"/>
  <c r="P56" i="1" s="1"/>
  <c r="N56" i="1"/>
  <c r="O55" i="1"/>
  <c r="P55" i="1" s="1"/>
  <c r="N55" i="1"/>
  <c r="O53" i="1"/>
  <c r="P53" i="1" s="1"/>
  <c r="N53" i="1"/>
  <c r="O52" i="1"/>
  <c r="P52" i="1" s="1"/>
  <c r="N52" i="1"/>
  <c r="O50" i="1"/>
  <c r="P50" i="1" s="1"/>
  <c r="N50" i="1"/>
  <c r="O49" i="1"/>
  <c r="P49" i="1" s="1"/>
  <c r="N49" i="1"/>
  <c r="O47" i="1"/>
  <c r="P47" i="1" s="1"/>
  <c r="N47" i="1"/>
  <c r="O46" i="1"/>
  <c r="P46" i="1" s="1"/>
  <c r="N46" i="1"/>
  <c r="O44" i="1"/>
  <c r="P44" i="1" s="1"/>
  <c r="N44" i="1"/>
  <c r="O43" i="1"/>
  <c r="P43" i="1" s="1"/>
  <c r="N43" i="1"/>
  <c r="O41" i="1"/>
  <c r="P41" i="1" s="1"/>
  <c r="N41" i="1"/>
  <c r="O40" i="1"/>
  <c r="P40" i="1" s="1"/>
  <c r="N40" i="1"/>
  <c r="C87" i="1"/>
  <c r="K35" i="1"/>
  <c r="D35" i="1"/>
  <c r="G35" i="1"/>
  <c r="AA82" i="1"/>
  <c r="Z82" i="1"/>
  <c r="W82" i="1"/>
  <c r="H83" i="1" s="1"/>
  <c r="V82" i="1"/>
  <c r="H82" i="1" s="1"/>
  <c r="T82" i="1"/>
  <c r="G83" i="1" s="1"/>
  <c r="AA76" i="1"/>
  <c r="Z76" i="1"/>
  <c r="W76" i="1"/>
  <c r="H77" i="1" s="1"/>
  <c r="V76" i="1"/>
  <c r="T76" i="1"/>
  <c r="G77" i="1" s="1"/>
  <c r="H76" i="1"/>
  <c r="AA73" i="1"/>
  <c r="Z73" i="1"/>
  <c r="W73" i="1"/>
  <c r="H74" i="1" s="1"/>
  <c r="V73" i="1"/>
  <c r="T73" i="1"/>
  <c r="G74" i="1" s="1"/>
  <c r="H73" i="1"/>
  <c r="AA70" i="1"/>
  <c r="Z70" i="1"/>
  <c r="W70" i="1"/>
  <c r="H71" i="1" s="1"/>
  <c r="V70" i="1"/>
  <c r="T70" i="1"/>
  <c r="G71" i="1" s="1"/>
  <c r="H70" i="1"/>
  <c r="AA67" i="1"/>
  <c r="Z67" i="1"/>
  <c r="W67" i="1"/>
  <c r="V67" i="1"/>
  <c r="T67" i="1"/>
  <c r="AA64" i="1"/>
  <c r="Z64" i="1"/>
  <c r="W64" i="1"/>
  <c r="H65" i="1" s="1"/>
  <c r="V64" i="1"/>
  <c r="T64" i="1"/>
  <c r="G65" i="1" s="1"/>
  <c r="H64" i="1"/>
  <c r="U64" i="1" s="1"/>
  <c r="AA61" i="1"/>
  <c r="Z61" i="1"/>
  <c r="W61" i="1"/>
  <c r="H62" i="1" s="1"/>
  <c r="V61" i="1"/>
  <c r="T61" i="1"/>
  <c r="G62" i="1" s="1"/>
  <c r="H61" i="1"/>
  <c r="U61" i="1" s="1"/>
  <c r="AA58" i="1"/>
  <c r="Z58" i="1"/>
  <c r="W58" i="1"/>
  <c r="H59" i="1" s="1"/>
  <c r="V58" i="1"/>
  <c r="H58" i="1" s="1"/>
  <c r="T58" i="1"/>
  <c r="G59" i="1" s="1"/>
  <c r="AA55" i="1"/>
  <c r="Z55" i="1"/>
  <c r="W55" i="1"/>
  <c r="H56" i="1" s="1"/>
  <c r="V55" i="1"/>
  <c r="T55" i="1"/>
  <c r="G56" i="1" s="1"/>
  <c r="H55" i="1"/>
  <c r="AA52" i="1"/>
  <c r="Z52" i="1"/>
  <c r="W52" i="1"/>
  <c r="H53" i="1" s="1"/>
  <c r="V52" i="1"/>
  <c r="T52" i="1"/>
  <c r="G53" i="1" s="1"/>
  <c r="H52" i="1"/>
  <c r="AA49" i="1"/>
  <c r="Z49" i="1"/>
  <c r="W49" i="1"/>
  <c r="H50" i="1" s="1"/>
  <c r="V49" i="1"/>
  <c r="T49" i="1"/>
  <c r="G50" i="1" s="1"/>
  <c r="H49" i="1"/>
  <c r="AA46" i="1"/>
  <c r="Z46" i="1"/>
  <c r="W46" i="1"/>
  <c r="V46" i="1"/>
  <c r="T46" i="1"/>
  <c r="AA43" i="1"/>
  <c r="Z43" i="1"/>
  <c r="W43" i="1"/>
  <c r="V43" i="1"/>
  <c r="T43" i="1"/>
  <c r="H44" i="1" s="1"/>
  <c r="H43" i="1"/>
  <c r="G43" i="1"/>
  <c r="AA40" i="1"/>
  <c r="Z40" i="1"/>
  <c r="W40" i="1"/>
  <c r="G40" i="1" s="1"/>
  <c r="V40" i="1"/>
  <c r="T40" i="1"/>
  <c r="G41" i="1" s="1"/>
  <c r="H40" i="1"/>
  <c r="I40" i="1" s="1"/>
  <c r="T37" i="1"/>
  <c r="AA37" i="1"/>
  <c r="Z37" i="1"/>
  <c r="N35" i="1"/>
  <c r="V37" i="1"/>
  <c r="W37" i="1"/>
  <c r="U49" i="1" l="1"/>
  <c r="U52" i="1"/>
  <c r="U55" i="1"/>
  <c r="U70" i="1"/>
  <c r="U73" i="1"/>
  <c r="U76" i="1"/>
  <c r="U82" i="1"/>
  <c r="O82" i="1"/>
  <c r="P82" i="1" s="1"/>
  <c r="N82" i="1"/>
  <c r="O67" i="1"/>
  <c r="P67" i="1" s="1"/>
  <c r="N68" i="1"/>
  <c r="O68" i="1"/>
  <c r="P68" i="1" s="1"/>
  <c r="N67" i="1"/>
  <c r="G68" i="1"/>
  <c r="H68" i="1"/>
  <c r="H67" i="1"/>
  <c r="H47" i="1"/>
  <c r="G46" i="1"/>
  <c r="H46" i="1"/>
  <c r="U46" i="1" s="1"/>
  <c r="U58" i="1"/>
  <c r="N58" i="1"/>
  <c r="O59" i="1"/>
  <c r="P59" i="1" s="1"/>
  <c r="N59" i="1"/>
  <c r="O58" i="1"/>
  <c r="O37" i="1"/>
  <c r="N38" i="1"/>
  <c r="O38" i="1"/>
  <c r="P38" i="1" s="1"/>
  <c r="N37" i="1"/>
  <c r="I43" i="1"/>
  <c r="U43" i="1"/>
  <c r="I44" i="1"/>
  <c r="I50" i="1"/>
  <c r="I53" i="1"/>
  <c r="I56" i="1"/>
  <c r="I59" i="1"/>
  <c r="I62" i="1"/>
  <c r="I65" i="1"/>
  <c r="I68" i="1"/>
  <c r="I71" i="1"/>
  <c r="I74" i="1"/>
  <c r="I77" i="1"/>
  <c r="I83" i="1"/>
  <c r="G44" i="1"/>
  <c r="G47" i="1"/>
  <c r="G49" i="1"/>
  <c r="I49" i="1" s="1"/>
  <c r="G52" i="1"/>
  <c r="I52" i="1"/>
  <c r="G55" i="1"/>
  <c r="I55" i="1" s="1"/>
  <c r="G58" i="1"/>
  <c r="I58" i="1"/>
  <c r="G61" i="1"/>
  <c r="I61" i="1" s="1"/>
  <c r="G64" i="1"/>
  <c r="I64" i="1"/>
  <c r="G67" i="1"/>
  <c r="G70" i="1"/>
  <c r="I70" i="1"/>
  <c r="G73" i="1"/>
  <c r="I73" i="1" s="1"/>
  <c r="G76" i="1"/>
  <c r="I76" i="1"/>
  <c r="G82" i="1"/>
  <c r="I82" i="1" s="1"/>
  <c r="Y40" i="1"/>
  <c r="H41" i="1"/>
  <c r="I41" i="1" s="1"/>
  <c r="G37" i="1"/>
  <c r="G38" i="1"/>
  <c r="H38" i="1"/>
  <c r="H37" i="1"/>
  <c r="U67" i="1" l="1"/>
  <c r="I67" i="1"/>
  <c r="I47" i="1"/>
  <c r="I46" i="1"/>
  <c r="P58" i="1"/>
  <c r="Y37" i="1"/>
  <c r="Y76" i="1"/>
  <c r="Y70" i="1"/>
  <c r="Y64" i="1"/>
  <c r="Y58" i="1"/>
  <c r="Y52" i="1"/>
  <c r="Y82" i="1"/>
  <c r="Y73" i="1"/>
  <c r="Y67" i="1"/>
  <c r="Y61" i="1"/>
  <c r="Y55" i="1"/>
  <c r="Y49" i="1"/>
  <c r="Y46" i="1"/>
  <c r="Y43" i="1"/>
  <c r="U40" i="1"/>
  <c r="P37" i="1"/>
  <c r="I37" i="1"/>
  <c r="U37" i="1"/>
  <c r="I38" i="1"/>
  <c r="I84" i="1" l="1"/>
  <c r="C88" i="1" s="1"/>
  <c r="P84" i="1"/>
  <c r="C89" i="1" s="1"/>
  <c r="C90" i="1" l="1"/>
  <c r="C94" i="1" l="1"/>
  <c r="C95" i="1" s="1"/>
  <c r="A11" i="3" l="1"/>
  <c r="A10" i="3"/>
  <c r="A9" i="3"/>
  <c r="A8" i="3"/>
  <c r="A7" i="3"/>
</calcChain>
</file>

<file path=xl/sharedStrings.xml><?xml version="1.0" encoding="utf-8"?>
<sst xmlns="http://schemas.openxmlformats.org/spreadsheetml/2006/main" count="191" uniqueCount="134">
  <si>
    <t>Month:</t>
  </si>
  <si>
    <t>Nursing Home Name:</t>
  </si>
  <si>
    <t xml:space="preserve">Nursing Home NTPF Ref. No. </t>
  </si>
  <si>
    <t>Registered Capacity:</t>
  </si>
  <si>
    <t>STANDARD ASSISTANCE</t>
  </si>
  <si>
    <t>Cleaning Supplies</t>
  </si>
  <si>
    <t>Purchase of additional PPE</t>
  </si>
  <si>
    <t>Purchase of additional equipment</t>
  </si>
  <si>
    <t>Rent of additional equipment</t>
  </si>
  <si>
    <t>Other Covid-19 Related Costs (list below):</t>
  </si>
  <si>
    <t xml:space="preserve">Infection prevention and control </t>
  </si>
  <si>
    <t xml:space="preserve">The Month being claimed for </t>
  </si>
  <si>
    <t xml:space="preserve">Number of beds registered with HIQA </t>
  </si>
  <si>
    <t xml:space="preserve">Total spend, or estimated spend. Provide details in comment box </t>
  </si>
  <si>
    <t>COVID 19 - ASSISTANCE SCHEME -CLAIM FORM INSTRUCTIONS</t>
  </si>
  <si>
    <t xml:space="preserve">Ref number allocated by NTPF available on deed of agreement </t>
  </si>
  <si>
    <t>Other Consumables (list below):</t>
  </si>
  <si>
    <t xml:space="preserve">Company Name/Trading Name </t>
  </si>
  <si>
    <t xml:space="preserve">Provide detailed breakdown of other pay related costs. NTPF reserve the right to seek clarification and validation of costs claimed. </t>
  </si>
  <si>
    <r>
      <t xml:space="preserve">Include only the </t>
    </r>
    <r>
      <rPr>
        <u/>
        <sz val="11"/>
        <color theme="1"/>
        <rFont val="Calibri"/>
        <family val="2"/>
        <scheme val="minor"/>
      </rPr>
      <t>additional</t>
    </r>
    <r>
      <rPr>
        <sz val="11"/>
        <color theme="1"/>
        <rFont val="Calibri"/>
        <family val="2"/>
        <scheme val="minor"/>
      </rPr>
      <t xml:space="preserve"> costs to the business as a result of Covid-19. All non direct care payroll costs including Employer PRSI in this column only-this may include additional household, cleaning, admin costs.  </t>
    </r>
  </si>
  <si>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Nurses and Carers payroll costs including Employer PRSI costs in this column only. </t>
    </r>
  </si>
  <si>
    <t>Nurse</t>
  </si>
  <si>
    <t>Physio</t>
  </si>
  <si>
    <t>Cleaner</t>
  </si>
  <si>
    <t>Admin</t>
  </si>
  <si>
    <t>HCA</t>
  </si>
  <si>
    <t>Clinical manager</t>
  </si>
  <si>
    <t>Director of Nursing</t>
  </si>
  <si>
    <t>Social activties co-ordinator</t>
  </si>
  <si>
    <t>Chiropodist</t>
  </si>
  <si>
    <t>Therapist</t>
  </si>
  <si>
    <t>ANP</t>
  </si>
  <si>
    <t>CNM1</t>
  </si>
  <si>
    <t>CNM2</t>
  </si>
  <si>
    <t>CNM3</t>
  </si>
  <si>
    <t>Staff Nurse</t>
  </si>
  <si>
    <t>Supervisor</t>
  </si>
  <si>
    <t>Snr Supervisor</t>
  </si>
  <si>
    <t>Snr Staff Nurse</t>
  </si>
  <si>
    <t>S&amp;L therapist</t>
  </si>
  <si>
    <t>Dietician</t>
  </si>
  <si>
    <t>Nutritionist</t>
  </si>
  <si>
    <t>OT</t>
  </si>
  <si>
    <t>Manager</t>
  </si>
  <si>
    <t>Director</t>
  </si>
  <si>
    <t>Social Care worker</t>
  </si>
  <si>
    <t xml:space="preserve">Snr HCA </t>
  </si>
  <si>
    <t>Porter</t>
  </si>
  <si>
    <t>Attendant</t>
  </si>
  <si>
    <t>Caretaker</t>
  </si>
  <si>
    <t>Laundry</t>
  </si>
  <si>
    <t>Catering Assistant</t>
  </si>
  <si>
    <t>Chef</t>
  </si>
  <si>
    <t>Permanent</t>
  </si>
  <si>
    <t>Temporary contract</t>
  </si>
  <si>
    <t>Agency</t>
  </si>
  <si>
    <t>Fixed Term contract</t>
  </si>
  <si>
    <t>Other</t>
  </si>
  <si>
    <t>ADON</t>
  </si>
  <si>
    <t>Complimentary Therapist</t>
  </si>
  <si>
    <t xml:space="preserve">Catering </t>
  </si>
  <si>
    <t>Household</t>
  </si>
  <si>
    <t>General Support Staff</t>
  </si>
  <si>
    <t>Health and Social Care Professional</t>
  </si>
  <si>
    <t>Management/administration</t>
  </si>
  <si>
    <t>Nursing</t>
  </si>
  <si>
    <t>Patient and Client Care</t>
  </si>
  <si>
    <t>DIRECT</t>
  </si>
  <si>
    <t>INDIRECT</t>
  </si>
  <si>
    <t>Cleaning</t>
  </si>
  <si>
    <t xml:space="preserve">Other </t>
  </si>
  <si>
    <t>Administration</t>
  </si>
  <si>
    <t>HIQA Centre ID (OSV):</t>
  </si>
  <si>
    <t xml:space="preserve">Type "X" to confirm you agree with the above statements  ------- &gt;&gt;&gt;    </t>
  </si>
  <si>
    <t>Costs of energy and/or heating that are incurred by the nursing home in month claimed</t>
  </si>
  <si>
    <t>Increase in Energy and/or Heating Cost</t>
  </si>
  <si>
    <t>TIPS Payable</t>
  </si>
  <si>
    <t>2021 (incl of VAT)</t>
  </si>
  <si>
    <t>2022 (incl of VAT)</t>
  </si>
  <si>
    <r>
      <t>Allowable Costs</t>
    </r>
    <r>
      <rPr>
        <b/>
        <sz val="18"/>
        <color theme="9" tint="-0.499984740745262"/>
        <rFont val="Times New Roman"/>
        <family val="1"/>
      </rPr>
      <t xml:space="preserve"> are costs that may be included in an application for support under the Scheme. These costs are those increases in costs of energy and/or heating that are incurred by the nursing home in the months of July to December (inclusive) in 2022, when compared to the same period in 2021.</t>
    </r>
  </si>
  <si>
    <t>The amount which will be paid under the Scheme is 75% of Allowable Costs, to a max of the Overall Cap being €5,250 per month.</t>
  </si>
  <si>
    <t>Name of Enery and / or Heating Supplier</t>
  </si>
  <si>
    <t>Pinergy</t>
  </si>
  <si>
    <t>Glowpower</t>
  </si>
  <si>
    <t>Flogas</t>
  </si>
  <si>
    <t>Energia</t>
  </si>
  <si>
    <t>Electric Ireland</t>
  </si>
  <si>
    <t>Ecopower</t>
  </si>
  <si>
    <t>Community Power</t>
  </si>
  <si>
    <t>Bord Gáis Energy</t>
  </si>
  <si>
    <t>TOTAL</t>
  </si>
  <si>
    <t>FOR OFFICE USE ONLY:</t>
  </si>
  <si>
    <t>Fuel Suppliers (Wood, Coal etc)</t>
  </si>
  <si>
    <t>Panda</t>
  </si>
  <si>
    <t>SSE Airtricity</t>
  </si>
  <si>
    <t>Waterpower</t>
  </si>
  <si>
    <t>PrePayPower</t>
  </si>
  <si>
    <t>Invoice Period From</t>
  </si>
  <si>
    <t>Invoice Period To</t>
  </si>
  <si>
    <t>Total Invoice inc VAT</t>
  </si>
  <si>
    <t>Invoice</t>
  </si>
  <si>
    <t>Relevant Days</t>
  </si>
  <si>
    <t>Month of Claim</t>
  </si>
  <si>
    <t>Check Overlapping Dates</t>
  </si>
  <si>
    <t>Invoice Days</t>
  </si>
  <si>
    <t>Check Entry of From and To Dates</t>
  </si>
  <si>
    <t>Check Dates Entered are 2021</t>
  </si>
  <si>
    <t>Check Entry both dates relate to Period</t>
  </si>
  <si>
    <t>Automatic Calculations of Costs Relating to the Month of:</t>
  </si>
  <si>
    <t>Costs Associated to this month</t>
  </si>
  <si>
    <t>TO BE ENTERED BY NURSING HOME</t>
  </si>
  <si>
    <t>Inv # 1 Oldest First</t>
  </si>
  <si>
    <t xml:space="preserve">Inv # 2 </t>
  </si>
  <si>
    <t>Inv # 2</t>
  </si>
  <si>
    <t>Invoice # 1 and Invoice # 2 are for when you have 2 Invoices within the month being Claimed.</t>
  </si>
  <si>
    <r>
      <t xml:space="preserve">Automatic Checks - </t>
    </r>
    <r>
      <rPr>
        <b/>
        <sz val="30"/>
        <color theme="9" tint="-0.499984740745262"/>
        <rFont val="Calibri"/>
        <family val="2"/>
        <scheme val="minor"/>
      </rPr>
      <t>2021</t>
    </r>
  </si>
  <si>
    <r>
      <t xml:space="preserve">Automatic Checks - </t>
    </r>
    <r>
      <rPr>
        <b/>
        <sz val="30"/>
        <color theme="9" tint="-0.499984740745262"/>
        <rFont val="Calibri"/>
        <family val="2"/>
        <scheme val="minor"/>
      </rPr>
      <t>2022</t>
    </r>
  </si>
  <si>
    <t>If something is not working - Review your entries for any errors below:</t>
  </si>
  <si>
    <t>Please resolve all Error Messages before submitting your Claim.</t>
  </si>
  <si>
    <t xml:space="preserve">Type the date this claim form was completed and submitted  ------- &gt;&gt;&gt;   </t>
  </si>
  <si>
    <t>GENERAL GUIDANCE ON THE COMPLETION OF THIS CLAIM</t>
  </si>
  <si>
    <t>Other Oil / Gas Companies</t>
  </si>
  <si>
    <t>2.  Cells in White are only required to be completed below.</t>
  </si>
  <si>
    <t>1.  Gather your Energy &amp; Heating Cost Invoices / Bills relating to this month for both 2021 and 2022.</t>
  </si>
  <si>
    <t>3.  Type in the exact dates and values from your invoices.  This sheet will calculate what relates to this month.</t>
  </si>
  <si>
    <t xml:space="preserve">Other specify type here:
</t>
  </si>
  <si>
    <t>COVID-19 - Temporary Inflation Payment Scheme (TIPS)</t>
  </si>
  <si>
    <t>4.  Dates are entered in the following format example:  11/11/2022</t>
  </si>
  <si>
    <t>5.  This claim form allows for Nursing Homes that may have changed energy providers.</t>
  </si>
  <si>
    <t>6.  Whatever you claim below - a copy of all corresponding invoices must be submitted with this claim as backup.</t>
  </si>
  <si>
    <t>8.  When it comes to oil / gas / other fuel deliveries - Enter the date of Delivery / Invoice to the day before your next date of Delivery / Invoice.</t>
  </si>
  <si>
    <r>
      <t xml:space="preserve">We declare that the information given in this TIPS Form is true, accurate and complete. 
We understand that the maximum amount we can receive is </t>
    </r>
    <r>
      <rPr>
        <b/>
        <i/>
        <sz val="15"/>
        <color rgb="FFFF0000"/>
        <rFont val="Calibri"/>
        <family val="2"/>
        <scheme val="minor"/>
      </rPr>
      <t xml:space="preserve">€5,250 per month.
</t>
    </r>
    <r>
      <rPr>
        <b/>
        <i/>
        <sz val="15"/>
        <rFont val="Calibri"/>
        <family val="2"/>
        <scheme val="minor"/>
      </rPr>
      <t>We understand that comparable months must be the same eg September 2021 compared to September 2022.</t>
    </r>
    <r>
      <rPr>
        <b/>
        <i/>
        <sz val="15"/>
        <color theme="1"/>
        <rFont val="Calibri"/>
        <family val="2"/>
        <scheme val="minor"/>
      </rPr>
      <t xml:space="preserve">
We have attached documentary evidence of expenditure incurred.
We understand that costs will not be allowable under the scheme where the nursing home claiming the costs has also benefitted from other government supports that specifically reimburse energy cost increases (including the Temporary Business Energy Support Scheme or “TBESS” proposed by the Finance Bill 2022, and as later enacted) in respect of the same costs during the same period. </t>
    </r>
  </si>
  <si>
    <t>9.  You will receive the Remittance of Payment similar to TAPS Remittances.</t>
  </si>
  <si>
    <r>
      <t xml:space="preserve">7.  Please return this claim form in it's original </t>
    </r>
    <r>
      <rPr>
        <b/>
        <sz val="20"/>
        <color rgb="FFFF0000"/>
        <rFont val="Calibri"/>
        <family val="2"/>
        <scheme val="minor"/>
      </rPr>
      <t>EXCEL</t>
    </r>
    <r>
      <rPr>
        <sz val="20"/>
        <rFont val="Calibri"/>
        <family val="2"/>
        <scheme val="minor"/>
      </rPr>
      <t xml:space="preserve"> 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</si>
</sst>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yyyy"/>
  </numFmts>
  <fonts count="34" x14ac:knownFonts="1">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b/>
      <sz val="18"/>
      <color rgb="FF002060"/>
      <name val="Calibri"/>
      <family val="2"/>
      <scheme val="minor"/>
    </font>
    <font>
      <b/>
      <i/>
      <sz val="11"/>
      <name val="Calibri"/>
      <family val="2"/>
      <scheme val="minor"/>
    </font>
    <font>
      <b/>
      <sz val="11"/>
      <color rgb="FF002060"/>
      <name val="Calibri"/>
      <family val="2"/>
      <scheme val="minor"/>
    </font>
    <font>
      <b/>
      <sz val="11"/>
      <color rgb="FFFF0000"/>
      <name val="Calibri"/>
      <family val="2"/>
      <scheme val="minor"/>
    </font>
    <font>
      <u/>
      <sz val="11"/>
      <color theme="1"/>
      <name val="Calibri"/>
      <family val="2"/>
      <scheme val="minor"/>
    </font>
    <font>
      <sz val="11"/>
      <color rgb="FF000000"/>
      <name val="Calibri"/>
      <family val="2"/>
      <scheme val="minor"/>
    </font>
    <font>
      <b/>
      <sz val="18"/>
      <color theme="9" tint="-0.499984740745262"/>
      <name val="Calibri"/>
      <family val="2"/>
      <scheme val="minor"/>
    </font>
    <font>
      <b/>
      <sz val="18"/>
      <color theme="9" tint="-0.499984740745262"/>
      <name val="Times New Roman"/>
      <family val="1"/>
    </font>
    <font>
      <b/>
      <sz val="18"/>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b/>
      <sz val="24"/>
      <color rgb="FFFF0000"/>
      <name val="Calibri"/>
      <family val="2"/>
      <scheme val="minor"/>
    </font>
    <font>
      <b/>
      <sz val="13"/>
      <color theme="1"/>
      <name val="Calibri"/>
      <family val="2"/>
      <scheme val="minor"/>
    </font>
    <font>
      <sz val="18"/>
      <color theme="1"/>
      <name val="Calibri"/>
      <family val="2"/>
      <scheme val="minor"/>
    </font>
    <font>
      <b/>
      <sz val="30"/>
      <color rgb="FFFF0000"/>
      <name val="Calibri"/>
      <family val="2"/>
      <scheme val="minor"/>
    </font>
    <font>
      <b/>
      <sz val="15"/>
      <color rgb="FFFF0000"/>
      <name val="Calibri"/>
      <family val="2"/>
      <scheme val="minor"/>
    </font>
    <font>
      <b/>
      <sz val="20"/>
      <color rgb="FFFF0000"/>
      <name val="Calibri"/>
      <family val="2"/>
      <scheme val="minor"/>
    </font>
    <font>
      <b/>
      <sz val="24"/>
      <color theme="9" tint="-0.499984740745262"/>
      <name val="Calibri"/>
      <family val="2"/>
      <scheme val="minor"/>
    </font>
    <font>
      <b/>
      <sz val="26"/>
      <color theme="9" tint="-0.499984740745262"/>
      <name val="Calibri"/>
      <family val="2"/>
      <scheme val="minor"/>
    </font>
    <font>
      <b/>
      <sz val="30"/>
      <color theme="9" tint="-0.499984740745262"/>
      <name val="Calibri"/>
      <family val="2"/>
      <scheme val="minor"/>
    </font>
    <font>
      <b/>
      <sz val="19"/>
      <name val="Calibri"/>
      <family val="2"/>
      <scheme val="minor"/>
    </font>
    <font>
      <b/>
      <sz val="9"/>
      <name val="Calibri"/>
      <family val="2"/>
      <scheme val="minor"/>
    </font>
    <font>
      <b/>
      <sz val="20"/>
      <color theme="1"/>
      <name val="Calibri"/>
      <family val="2"/>
      <scheme val="minor"/>
    </font>
    <font>
      <b/>
      <i/>
      <sz val="15"/>
      <color theme="1"/>
      <name val="Calibri"/>
      <family val="2"/>
      <scheme val="minor"/>
    </font>
    <font>
      <b/>
      <i/>
      <sz val="15"/>
      <color rgb="FFFF0000"/>
      <name val="Calibri"/>
      <family val="2"/>
      <scheme val="minor"/>
    </font>
    <font>
      <b/>
      <i/>
      <sz val="15"/>
      <name val="Calibri"/>
      <family val="2"/>
      <scheme val="minor"/>
    </font>
    <font>
      <b/>
      <sz val="20"/>
      <color theme="9" tint="-0.499984740745262"/>
      <name val="Calibri"/>
      <family val="2"/>
      <scheme val="minor"/>
    </font>
    <font>
      <sz val="20"/>
      <name val="Calibri"/>
      <family val="2"/>
      <scheme val="minor"/>
    </font>
    <font>
      <sz val="15"/>
      <color rgb="FFFF0000"/>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138">
    <xf numFmtId="0" fontId="0" fillId="0" borderId="0" xfId="0"/>
    <xf numFmtId="0" fontId="4" fillId="0" borderId="0"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2" xfId="0" applyFont="1" applyFill="1" applyBorder="1" applyAlignment="1" applyProtection="1">
      <alignment vertical="top" wrapText="1"/>
    </xf>
    <xf numFmtId="0" fontId="0" fillId="0" borderId="5" xfId="0" applyFont="1" applyFill="1" applyBorder="1" applyAlignment="1" applyProtection="1">
      <alignment vertical="top" wrapText="1"/>
    </xf>
    <xf numFmtId="0" fontId="5" fillId="0" borderId="5" xfId="0" applyFont="1" applyFill="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justify" vertical="top" wrapText="1"/>
    </xf>
    <xf numFmtId="0" fontId="2"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0" fillId="0" borderId="0" xfId="0" applyAlignment="1" applyProtection="1">
      <alignment vertical="top"/>
    </xf>
    <xf numFmtId="0" fontId="0" fillId="0" borderId="12" xfId="0" applyFill="1" applyBorder="1" applyAlignment="1" applyProtection="1">
      <alignment vertical="top" wrapText="1"/>
    </xf>
    <xf numFmtId="0" fontId="0" fillId="0" borderId="13" xfId="0" applyFill="1" applyBorder="1" applyAlignment="1" applyProtection="1">
      <alignment vertical="top" wrapText="1"/>
    </xf>
    <xf numFmtId="0" fontId="0" fillId="0" borderId="11" xfId="0" applyFill="1" applyBorder="1" applyAlignment="1" applyProtection="1">
      <alignment vertical="top" wrapText="1"/>
    </xf>
    <xf numFmtId="0" fontId="0" fillId="0" borderId="0" xfId="0" applyFill="1" applyBorder="1" applyAlignment="1" applyProtection="1">
      <alignment vertical="top"/>
    </xf>
    <xf numFmtId="0" fontId="0" fillId="0" borderId="1" xfId="0" applyFill="1" applyBorder="1" applyAlignment="1" applyProtection="1">
      <alignment vertical="top" wrapText="1"/>
    </xf>
    <xf numFmtId="0" fontId="0" fillId="0" borderId="0" xfId="0" applyBorder="1" applyAlignment="1" applyProtection="1">
      <alignment vertical="top"/>
    </xf>
    <xf numFmtId="0" fontId="0" fillId="0" borderId="2" xfId="0" applyFill="1" applyBorder="1" applyAlignment="1" applyProtection="1">
      <alignment vertical="top" wrapText="1"/>
    </xf>
    <xf numFmtId="0" fontId="0" fillId="0" borderId="0" xfId="0" applyBorder="1" applyAlignment="1" applyProtection="1">
      <alignment vertical="top" wrapText="1"/>
    </xf>
    <xf numFmtId="0" fontId="0" fillId="0" borderId="5" xfId="0" applyFill="1" applyBorder="1" applyAlignment="1" applyProtection="1">
      <alignment vertical="top" wrapText="1"/>
    </xf>
    <xf numFmtId="0" fontId="0" fillId="0" borderId="0" xfId="0" applyAlignment="1" applyProtection="1">
      <alignment vertical="top" wrapText="1"/>
    </xf>
    <xf numFmtId="0" fontId="9" fillId="0" borderId="0" xfId="0" applyFont="1" applyBorder="1" applyAlignment="1">
      <alignment vertical="center"/>
    </xf>
    <xf numFmtId="0" fontId="0" fillId="3" borderId="0" xfId="0" applyFont="1" applyFill="1" applyAlignment="1" applyProtection="1"/>
    <xf numFmtId="0" fontId="0" fillId="4" borderId="0" xfId="0" applyFont="1" applyFill="1" applyAlignment="1" applyProtection="1"/>
    <xf numFmtId="0" fontId="0" fillId="0" borderId="0" xfId="0" applyFont="1" applyAlignment="1" applyProtection="1"/>
    <xf numFmtId="0" fontId="3" fillId="3" borderId="0" xfId="0" applyFont="1" applyFill="1" applyAlignment="1" applyProtection="1"/>
    <xf numFmtId="0" fontId="3" fillId="0" borderId="0" xfId="0" applyFont="1" applyAlignment="1" applyProtection="1"/>
    <xf numFmtId="0" fontId="1" fillId="3" borderId="0" xfId="0" applyFont="1" applyFill="1" applyBorder="1" applyAlignment="1" applyProtection="1"/>
    <xf numFmtId="0" fontId="14" fillId="3" borderId="14" xfId="0" applyFont="1" applyFill="1" applyBorder="1" applyAlignment="1" applyProtection="1"/>
    <xf numFmtId="1" fontId="0" fillId="3" borderId="0" xfId="0" applyNumberFormat="1" applyFont="1" applyFill="1" applyBorder="1" applyAlignment="1" applyProtection="1">
      <alignment horizontal="center" vertical="center" wrapText="1"/>
    </xf>
    <xf numFmtId="0" fontId="1" fillId="5" borderId="19" xfId="0" applyFont="1" applyFill="1" applyBorder="1" applyAlignment="1" applyProtection="1">
      <alignment horizontal="center"/>
    </xf>
    <xf numFmtId="0" fontId="14" fillId="5" borderId="17" xfId="0" applyFont="1" applyFill="1" applyBorder="1" applyAlignment="1" applyProtection="1">
      <alignment horizontal="center"/>
    </xf>
    <xf numFmtId="1" fontId="0" fillId="3" borderId="0" xfId="0" applyNumberFormat="1" applyFont="1" applyFill="1" applyBorder="1" applyAlignment="1" applyProtection="1">
      <alignment vertical="center" wrapText="1"/>
    </xf>
    <xf numFmtId="0" fontId="0" fillId="0" borderId="0" xfId="0" applyFont="1" applyAlignment="1" applyProtection="1">
      <alignment horizontal="justify"/>
    </xf>
    <xf numFmtId="0" fontId="0" fillId="0" borderId="0" xfId="0" applyFont="1" applyFill="1" applyAlignment="1" applyProtection="1"/>
    <xf numFmtId="17" fontId="14" fillId="5" borderId="16" xfId="0" applyNumberFormat="1" applyFont="1" applyFill="1" applyBorder="1" applyAlignment="1" applyProtection="1">
      <alignment horizontal="center" vertical="center" wrapText="1"/>
    </xf>
    <xf numFmtId="4" fontId="13" fillId="5" borderId="20" xfId="0" applyNumberFormat="1" applyFont="1" applyFill="1" applyBorder="1" applyAlignment="1" applyProtection="1">
      <alignment horizontal="center" wrapText="1"/>
    </xf>
    <xf numFmtId="0" fontId="15" fillId="3" borderId="0" xfId="0" applyFont="1" applyFill="1" applyBorder="1" applyAlignment="1" applyProtection="1">
      <alignment vertical="center"/>
    </xf>
    <xf numFmtId="0" fontId="17" fillId="5" borderId="15" xfId="0"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4" fontId="13" fillId="3" borderId="18" xfId="0" applyNumberFormat="1" applyFont="1" applyFill="1" applyBorder="1" applyAlignment="1" applyProtection="1">
      <alignment horizontal="center" wrapText="1"/>
    </xf>
    <xf numFmtId="4" fontId="13" fillId="3" borderId="20" xfId="0" applyNumberFormat="1" applyFont="1" applyFill="1" applyBorder="1" applyAlignment="1" applyProtection="1">
      <alignment horizontal="center" wrapText="1"/>
    </xf>
    <xf numFmtId="1" fontId="12" fillId="3" borderId="0" xfId="0" applyNumberFormat="1" applyFont="1" applyFill="1" applyBorder="1" applyAlignment="1" applyProtection="1">
      <alignment horizontal="center" vertical="center" wrapText="1"/>
    </xf>
    <xf numFmtId="0" fontId="18" fillId="3" borderId="0" xfId="0" applyFont="1" applyFill="1" applyAlignment="1" applyProtection="1"/>
    <xf numFmtId="1" fontId="18" fillId="3" borderId="0" xfId="0" applyNumberFormat="1" applyFont="1" applyFill="1" applyBorder="1" applyAlignment="1" applyProtection="1">
      <alignment horizontal="center" vertical="center" wrapText="1"/>
    </xf>
    <xf numFmtId="0" fontId="18" fillId="0" borderId="0" xfId="0" applyFont="1" applyAlignment="1" applyProtection="1"/>
    <xf numFmtId="0" fontId="14" fillId="3" borderId="14" xfId="0" applyFont="1" applyFill="1" applyBorder="1" applyAlignment="1" applyProtection="1">
      <alignment horizontal="left"/>
    </xf>
    <xf numFmtId="17" fontId="14" fillId="5" borderId="14" xfId="0" applyNumberFormat="1" applyFont="1" applyFill="1" applyBorder="1" applyAlignment="1" applyProtection="1">
      <alignment horizontal="left" vertical="center" wrapText="1"/>
    </xf>
    <xf numFmtId="17" fontId="14" fillId="5" borderId="14" xfId="0" applyNumberFormat="1" applyFont="1" applyFill="1" applyBorder="1" applyAlignment="1" applyProtection="1">
      <alignment horizontal="center" vertical="center" wrapText="1"/>
    </xf>
    <xf numFmtId="1" fontId="13" fillId="3" borderId="14" xfId="0" applyNumberFormat="1" applyFont="1" applyFill="1" applyBorder="1" applyAlignment="1" applyProtection="1">
      <alignment horizontal="left" vertical="center" wrapText="1"/>
    </xf>
    <xf numFmtId="17" fontId="1" fillId="5" borderId="14" xfId="0" applyNumberFormat="1" applyFont="1" applyFill="1" applyBorder="1" applyAlignment="1" applyProtection="1">
      <alignment horizontal="center" vertical="center" wrapText="1"/>
    </xf>
    <xf numFmtId="17" fontId="14" fillId="7" borderId="14" xfId="0" applyNumberFormat="1" applyFont="1" applyFill="1" applyBorder="1" applyAlignment="1" applyProtection="1">
      <alignment horizontal="center" vertical="center" wrapText="1"/>
    </xf>
    <xf numFmtId="3" fontId="13" fillId="7" borderId="14" xfId="0" applyNumberFormat="1" applyFont="1" applyFill="1" applyBorder="1" applyAlignment="1" applyProtection="1">
      <alignment horizontal="center" vertical="center" wrapText="1"/>
    </xf>
    <xf numFmtId="4" fontId="7" fillId="8" borderId="0" xfId="0" applyNumberFormat="1"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1" fontId="0" fillId="10" borderId="0" xfId="0" applyNumberFormat="1" applyFont="1" applyFill="1" applyBorder="1" applyAlignment="1" applyProtection="1">
      <alignment horizontal="center" vertical="center" wrapText="1"/>
    </xf>
    <xf numFmtId="1" fontId="18" fillId="10" borderId="0" xfId="0" applyNumberFormat="1" applyFont="1" applyFill="1" applyBorder="1" applyAlignment="1" applyProtection="1">
      <alignment horizontal="center" vertical="center" wrapText="1"/>
    </xf>
    <xf numFmtId="17" fontId="20" fillId="5" borderId="14"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left"/>
    </xf>
    <xf numFmtId="0" fontId="1" fillId="5" borderId="19" xfId="0" applyFont="1" applyFill="1" applyBorder="1" applyAlignment="1" applyProtection="1">
      <alignment horizontal="left"/>
    </xf>
    <xf numFmtId="1" fontId="1" fillId="11" borderId="14" xfId="0" applyNumberFormat="1" applyFont="1" applyFill="1" applyBorder="1" applyAlignment="1" applyProtection="1">
      <alignment horizontal="center" vertical="center" wrapText="1"/>
    </xf>
    <xf numFmtId="165" fontId="19" fillId="10" borderId="33" xfId="0" applyNumberFormat="1" applyFont="1" applyFill="1" applyBorder="1" applyAlignment="1" applyProtection="1">
      <alignment vertical="center" wrapText="1"/>
    </xf>
    <xf numFmtId="0" fontId="0" fillId="3" borderId="34" xfId="0" applyFont="1" applyFill="1" applyBorder="1" applyAlignment="1" applyProtection="1"/>
    <xf numFmtId="0" fontId="0" fillId="3" borderId="35" xfId="0" applyFont="1" applyFill="1" applyBorder="1" applyAlignment="1" applyProtection="1"/>
    <xf numFmtId="0" fontId="0" fillId="3" borderId="36" xfId="0" applyFont="1" applyFill="1" applyBorder="1" applyAlignment="1" applyProtection="1"/>
    <xf numFmtId="0" fontId="0" fillId="3" borderId="3" xfId="0" applyFont="1" applyFill="1" applyBorder="1" applyAlignment="1" applyProtection="1"/>
    <xf numFmtId="0" fontId="0" fillId="3" borderId="4" xfId="0" applyFont="1" applyFill="1" applyBorder="1" applyAlignment="1" applyProtection="1"/>
    <xf numFmtId="1" fontId="0" fillId="3" borderId="3" xfId="0" applyNumberFormat="1" applyFont="1" applyFill="1" applyBorder="1" applyAlignment="1" applyProtection="1">
      <alignment horizontal="center" vertical="center" wrapText="1"/>
    </xf>
    <xf numFmtId="1" fontId="0" fillId="3" borderId="4" xfId="0" applyNumberFormat="1" applyFont="1" applyFill="1" applyBorder="1" applyAlignment="1" applyProtection="1">
      <alignment horizontal="center" vertical="center" wrapText="1"/>
    </xf>
    <xf numFmtId="1" fontId="0" fillId="3" borderId="6" xfId="0" applyNumberFormat="1" applyFont="1" applyFill="1" applyBorder="1" applyAlignment="1" applyProtection="1">
      <alignment horizontal="center" vertical="center" wrapText="1"/>
    </xf>
    <xf numFmtId="1" fontId="0" fillId="3" borderId="37" xfId="0" applyNumberFormat="1" applyFont="1" applyFill="1" applyBorder="1" applyAlignment="1" applyProtection="1">
      <alignment horizontal="center" vertical="center" wrapText="1"/>
    </xf>
    <xf numFmtId="1" fontId="0" fillId="3" borderId="7" xfId="0" applyNumberFormat="1" applyFont="1" applyFill="1" applyBorder="1" applyAlignment="1" applyProtection="1">
      <alignment horizontal="center" vertical="center" wrapText="1"/>
    </xf>
    <xf numFmtId="0" fontId="14" fillId="6" borderId="31" xfId="0" applyFont="1" applyFill="1" applyBorder="1" applyAlignment="1" applyProtection="1"/>
    <xf numFmtId="0" fontId="14" fillId="6" borderId="30" xfId="0" applyFont="1" applyFill="1" applyBorder="1" applyAlignment="1" applyProtection="1"/>
    <xf numFmtId="14" fontId="26" fillId="3" borderId="14" xfId="0" applyNumberFormat="1" applyFont="1" applyFill="1" applyBorder="1" applyAlignment="1" applyProtection="1">
      <alignment horizontal="center" wrapText="1"/>
    </xf>
    <xf numFmtId="0" fontId="14" fillId="3" borderId="33" xfId="0" applyFont="1" applyFill="1" applyBorder="1" applyAlignment="1" applyProtection="1"/>
    <xf numFmtId="17" fontId="14" fillId="3" borderId="14" xfId="0" applyNumberFormat="1" applyFont="1" applyFill="1" applyBorder="1" applyAlignment="1" applyProtection="1">
      <alignment horizontal="left"/>
    </xf>
    <xf numFmtId="1" fontId="0" fillId="10" borderId="14" xfId="0" applyNumberFormat="1" applyFont="1" applyFill="1" applyBorder="1" applyAlignment="1" applyProtection="1">
      <alignment horizontal="center" vertical="center" wrapText="1"/>
    </xf>
    <xf numFmtId="1" fontId="13" fillId="8" borderId="14" xfId="0" applyNumberFormat="1" applyFont="1" applyFill="1" applyBorder="1" applyAlignment="1" applyProtection="1">
      <alignment horizontal="left" vertical="center" wrapText="1"/>
    </xf>
    <xf numFmtId="14" fontId="13" fillId="8" borderId="14" xfId="0" applyNumberFormat="1" applyFont="1" applyFill="1" applyBorder="1" applyAlignment="1" applyProtection="1">
      <alignment horizontal="center" vertical="center" wrapText="1"/>
    </xf>
    <xf numFmtId="4" fontId="13" fillId="8" borderId="14" xfId="0" applyNumberFormat="1" applyFont="1" applyFill="1" applyBorder="1" applyAlignment="1" applyProtection="1">
      <alignment horizontal="center" vertical="center" wrapText="1"/>
    </xf>
    <xf numFmtId="3" fontId="13" fillId="8" borderId="14" xfId="0" applyNumberFormat="1" applyFont="1" applyFill="1" applyBorder="1" applyAlignment="1" applyProtection="1">
      <alignment horizontal="center" vertical="center" wrapText="1"/>
    </xf>
    <xf numFmtId="4" fontId="13" fillId="7" borderId="14" xfId="0" applyNumberFormat="1" applyFont="1" applyFill="1" applyBorder="1" applyAlignment="1" applyProtection="1">
      <alignment horizontal="center" wrapText="1"/>
    </xf>
    <xf numFmtId="4" fontId="13" fillId="9" borderId="14" xfId="0" applyNumberFormat="1" applyFont="1" applyFill="1" applyBorder="1" applyAlignment="1" applyProtection="1">
      <alignment horizontal="center" wrapText="1"/>
    </xf>
    <xf numFmtId="1" fontId="13" fillId="3" borderId="0" xfId="0" applyNumberFormat="1" applyFont="1" applyFill="1" applyBorder="1" applyAlignment="1" applyProtection="1">
      <alignment horizontal="center" vertical="center" wrapText="1"/>
    </xf>
    <xf numFmtId="1" fontId="14" fillId="9" borderId="14" xfId="0" applyNumberFormat="1" applyFont="1" applyFill="1" applyBorder="1" applyAlignment="1" applyProtection="1">
      <alignment horizontal="left" vertical="center" wrapText="1"/>
    </xf>
    <xf numFmtId="1" fontId="13" fillId="9" borderId="14" xfId="0" applyNumberFormat="1" applyFont="1" applyFill="1" applyBorder="1" applyAlignment="1" applyProtection="1">
      <alignment horizontal="left" vertical="center" wrapText="1"/>
    </xf>
    <xf numFmtId="1" fontId="13" fillId="9" borderId="14" xfId="0" applyNumberFormat="1" applyFont="1" applyFill="1" applyBorder="1" applyAlignment="1" applyProtection="1">
      <alignment horizontal="center" vertical="center" wrapText="1"/>
    </xf>
    <xf numFmtId="4" fontId="13" fillId="8" borderId="14" xfId="0" applyNumberFormat="1" applyFont="1" applyFill="1" applyBorder="1" applyAlignment="1" applyProtection="1">
      <alignment horizontal="center" wrapText="1"/>
    </xf>
    <xf numFmtId="0" fontId="14" fillId="6" borderId="33" xfId="0" applyFont="1" applyFill="1" applyBorder="1" applyAlignment="1" applyProtection="1">
      <protection locked="0"/>
    </xf>
    <xf numFmtId="0" fontId="14" fillId="6" borderId="29" xfId="0" applyFont="1" applyFill="1" applyBorder="1" applyAlignment="1" applyProtection="1">
      <protection locked="0"/>
    </xf>
    <xf numFmtId="0" fontId="27" fillId="6" borderId="14" xfId="0" applyFont="1" applyFill="1" applyBorder="1" applyAlignment="1" applyProtection="1">
      <alignment horizontal="center" vertical="center"/>
      <protection locked="0"/>
    </xf>
    <xf numFmtId="14" fontId="13" fillId="6" borderId="14" xfId="0" applyNumberFormat="1" applyFont="1" applyFill="1" applyBorder="1" applyAlignment="1" applyProtection="1">
      <alignment horizontal="center" vertical="center" wrapText="1"/>
      <protection locked="0"/>
    </xf>
    <xf numFmtId="4" fontId="13" fillId="6" borderId="14" xfId="0" applyNumberFormat="1" applyFont="1" applyFill="1" applyBorder="1" applyAlignment="1" applyProtection="1">
      <alignment horizontal="center" vertical="center" wrapText="1"/>
      <protection locked="0"/>
    </xf>
    <xf numFmtId="0" fontId="31" fillId="3" borderId="0" xfId="0" applyFont="1" applyFill="1" applyBorder="1" applyAlignment="1" applyProtection="1">
      <alignment vertical="center"/>
    </xf>
    <xf numFmtId="0" fontId="32" fillId="0" borderId="33" xfId="0" applyFont="1" applyFill="1" applyBorder="1" applyAlignment="1" applyProtection="1">
      <alignment horizontal="left"/>
    </xf>
    <xf numFmtId="0" fontId="32" fillId="0" borderId="31" xfId="0" applyFont="1" applyFill="1" applyBorder="1" applyAlignment="1" applyProtection="1">
      <alignment horizontal="left"/>
    </xf>
    <xf numFmtId="0" fontId="32" fillId="0" borderId="30" xfId="0" applyFont="1" applyFill="1" applyBorder="1" applyAlignment="1" applyProtection="1">
      <alignment horizontal="left"/>
    </xf>
    <xf numFmtId="0" fontId="32" fillId="0" borderId="14" xfId="0" applyFont="1" applyFill="1" applyBorder="1" applyAlignment="1" applyProtection="1">
      <alignment horizontal="left"/>
    </xf>
    <xf numFmtId="1" fontId="10" fillId="4" borderId="14" xfId="0" applyNumberFormat="1" applyFont="1" applyFill="1" applyBorder="1" applyAlignment="1" applyProtection="1">
      <alignment horizontal="center" vertical="center" wrapText="1"/>
    </xf>
    <xf numFmtId="0" fontId="23" fillId="3" borderId="21" xfId="0" applyFont="1" applyFill="1" applyBorder="1" applyAlignment="1" applyProtection="1">
      <alignment horizontal="center" wrapText="1"/>
    </xf>
    <xf numFmtId="0" fontId="23" fillId="3" borderId="22" xfId="0" applyFont="1" applyFill="1" applyBorder="1" applyAlignment="1" applyProtection="1">
      <alignment horizontal="center" wrapText="1"/>
    </xf>
    <xf numFmtId="0" fontId="23" fillId="3" borderId="23" xfId="0" applyFont="1" applyFill="1" applyBorder="1" applyAlignment="1" applyProtection="1">
      <alignment horizontal="center" wrapText="1"/>
    </xf>
    <xf numFmtId="0" fontId="23" fillId="3" borderId="24" xfId="0" applyFont="1" applyFill="1" applyBorder="1" applyAlignment="1" applyProtection="1">
      <alignment horizontal="center" wrapText="1"/>
    </xf>
    <xf numFmtId="0" fontId="23" fillId="3" borderId="0" xfId="0" applyFont="1" applyFill="1" applyBorder="1" applyAlignment="1" applyProtection="1">
      <alignment horizontal="center" wrapText="1"/>
    </xf>
    <xf numFmtId="0" fontId="23" fillId="3" borderId="25" xfId="0" applyFont="1" applyFill="1" applyBorder="1" applyAlignment="1" applyProtection="1">
      <alignment horizontal="center" wrapText="1"/>
    </xf>
    <xf numFmtId="0" fontId="23" fillId="3" borderId="26" xfId="0" applyFont="1" applyFill="1" applyBorder="1" applyAlignment="1" applyProtection="1">
      <alignment horizontal="center" wrapText="1"/>
    </xf>
    <xf numFmtId="0" fontId="23" fillId="3" borderId="27" xfId="0" applyFont="1" applyFill="1" applyBorder="1" applyAlignment="1" applyProtection="1">
      <alignment horizontal="center" wrapText="1"/>
    </xf>
    <xf numFmtId="0" fontId="23" fillId="3" borderId="28" xfId="0" applyFont="1" applyFill="1" applyBorder="1" applyAlignment="1" applyProtection="1">
      <alignment horizontal="center" wrapText="1"/>
    </xf>
    <xf numFmtId="14" fontId="27" fillId="6" borderId="33" xfId="0" applyNumberFormat="1" applyFont="1" applyFill="1" applyBorder="1" applyAlignment="1" applyProtection="1">
      <alignment horizontal="center"/>
      <protection locked="0"/>
    </xf>
    <xf numFmtId="0" fontId="27" fillId="6" borderId="30" xfId="0" applyFont="1" applyFill="1" applyBorder="1" applyAlignment="1" applyProtection="1">
      <alignment horizontal="center"/>
      <protection locked="0"/>
    </xf>
    <xf numFmtId="0" fontId="19" fillId="2" borderId="0" xfId="0" applyFont="1" applyFill="1" applyBorder="1" applyAlignment="1" applyProtection="1">
      <alignment horizontal="center" vertical="center"/>
    </xf>
    <xf numFmtId="164" fontId="25" fillId="3" borderId="33" xfId="0" applyNumberFormat="1" applyFont="1" applyFill="1" applyBorder="1" applyAlignment="1" applyProtection="1">
      <alignment horizontal="center" wrapText="1"/>
    </xf>
    <xf numFmtId="164" fontId="25" fillId="3" borderId="30" xfId="0" applyNumberFormat="1" applyFont="1" applyFill="1" applyBorder="1" applyAlignment="1" applyProtection="1">
      <alignment horizontal="center" wrapText="1"/>
    </xf>
    <xf numFmtId="4" fontId="7" fillId="12" borderId="14" xfId="0" applyNumberFormat="1" applyFont="1" applyFill="1" applyBorder="1" applyAlignment="1" applyProtection="1">
      <alignment horizontal="center" vertical="center" wrapText="1"/>
    </xf>
    <xf numFmtId="0" fontId="7" fillId="12" borderId="14" xfId="0" applyFont="1" applyFill="1" applyBorder="1" applyAlignment="1" applyProtection="1">
      <alignment horizontal="center" vertical="center" wrapText="1"/>
    </xf>
    <xf numFmtId="164" fontId="16" fillId="4" borderId="32" xfId="0" applyNumberFormat="1" applyFont="1" applyFill="1" applyBorder="1" applyAlignment="1" applyProtection="1">
      <alignment horizontal="center" vertical="center" wrapText="1"/>
    </xf>
    <xf numFmtId="164" fontId="22" fillId="7" borderId="32" xfId="0" applyNumberFormat="1" applyFont="1" applyFill="1" applyBorder="1" applyAlignment="1" applyProtection="1">
      <alignment horizontal="center" vertical="center" wrapText="1"/>
    </xf>
    <xf numFmtId="1" fontId="10" fillId="3" borderId="14" xfId="0" applyNumberFormat="1" applyFont="1" applyFill="1" applyBorder="1" applyAlignment="1" applyProtection="1">
      <alignment horizontal="center" vertical="center" wrapText="1"/>
    </xf>
    <xf numFmtId="1" fontId="33" fillId="6" borderId="14" xfId="0" applyNumberFormat="1" applyFont="1" applyFill="1" applyBorder="1" applyAlignment="1" applyProtection="1">
      <alignment horizontal="left" vertical="center" wrapText="1"/>
      <protection locked="0"/>
    </xf>
    <xf numFmtId="1" fontId="13" fillId="3" borderId="14" xfId="0" applyNumberFormat="1" applyFont="1" applyFill="1" applyBorder="1" applyAlignment="1" applyProtection="1">
      <alignment horizontal="left" vertical="center" wrapText="1"/>
    </xf>
    <xf numFmtId="1" fontId="25" fillId="3" borderId="14" xfId="0" applyNumberFormat="1" applyFont="1" applyFill="1" applyBorder="1" applyAlignment="1" applyProtection="1">
      <alignment horizontal="center" wrapText="1"/>
    </xf>
    <xf numFmtId="0" fontId="28" fillId="3" borderId="14" xfId="0" applyFont="1" applyFill="1" applyBorder="1" applyAlignment="1" applyProtection="1">
      <alignment horizontal="left" vertical="center" wrapText="1"/>
    </xf>
    <xf numFmtId="1" fontId="2" fillId="3" borderId="14" xfId="0" applyNumberFormat="1" applyFont="1" applyFill="1" applyBorder="1" applyAlignment="1" applyProtection="1">
      <alignment horizontal="center" vertical="center" wrapText="1"/>
    </xf>
    <xf numFmtId="1" fontId="12" fillId="7" borderId="14" xfId="0" applyNumberFormat="1" applyFont="1" applyFill="1" applyBorder="1" applyAlignment="1" applyProtection="1">
      <alignment horizontal="center" vertical="center" wrapText="1"/>
    </xf>
    <xf numFmtId="165" fontId="21" fillId="3" borderId="24" xfId="0" applyNumberFormat="1" applyFont="1" applyFill="1" applyBorder="1" applyAlignment="1" applyProtection="1">
      <alignment horizontal="center" vertical="center" wrapText="1"/>
    </xf>
    <xf numFmtId="165" fontId="21" fillId="3" borderId="0" xfId="0" applyNumberFormat="1" applyFont="1" applyFill="1" applyBorder="1" applyAlignment="1" applyProtection="1">
      <alignment horizontal="center" vertical="center" wrapText="1"/>
    </xf>
    <xf numFmtId="165" fontId="21" fillId="3" borderId="25"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10" xfId="0" applyFont="1" applyFill="1" applyBorder="1" applyAlignment="1" applyProtection="1">
      <alignment horizontal="center" vertical="top" wrapText="1"/>
    </xf>
    <xf numFmtId="0" fontId="4" fillId="2" borderId="8" xfId="0" applyFont="1" applyFill="1" applyBorder="1" applyAlignment="1" applyProtection="1">
      <alignment horizontal="center" wrapText="1"/>
    </xf>
    <xf numFmtId="0" fontId="4" fillId="2" borderId="9"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D80000"/>
      <color rgb="FF0E1F7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190500</xdr:colOff>
      <xdr:row>33</xdr:row>
      <xdr:rowOff>357187</xdr:rowOff>
    </xdr:from>
    <xdr:to>
      <xdr:col>2</xdr:col>
      <xdr:colOff>1000125</xdr:colOff>
      <xdr:row>34</xdr:row>
      <xdr:rowOff>250031</xdr:rowOff>
    </xdr:to>
    <xdr:sp macro="" textlink="">
      <xdr:nvSpPr>
        <xdr:cNvPr id="3" name="Left-Up Arrow 2"/>
        <xdr:cNvSpPr/>
      </xdr:nvSpPr>
      <xdr:spPr>
        <a:xfrm rot="16200000">
          <a:off x="2452688" y="6584156"/>
          <a:ext cx="738187" cy="809625"/>
        </a:xfrm>
        <a:prstGeom prst="leftUp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19"/>
  <sheetViews>
    <sheetView tabSelected="1" zoomScale="80" zoomScaleNormal="80" zoomScaleSheetLayoutView="80" workbookViewId="0">
      <selection activeCell="C16" sqref="C16"/>
    </sheetView>
  </sheetViews>
  <sheetFormatPr defaultColWidth="9.140625" defaultRowHeight="15" x14ac:dyDescent="0.25"/>
  <cols>
    <col min="1" max="1" width="2.85546875" style="26" customWidth="1"/>
    <col min="2" max="2" width="30.5703125" style="26" customWidth="1"/>
    <col min="3" max="3" width="27.140625" style="26" customWidth="1"/>
    <col min="4" max="4" width="16.7109375" style="26" customWidth="1"/>
    <col min="5" max="5" width="16.140625" style="26" customWidth="1"/>
    <col min="6" max="6" width="15.85546875" style="26" customWidth="1"/>
    <col min="7" max="8" width="12.7109375" style="26" customWidth="1"/>
    <col min="9" max="9" width="18.7109375" style="26" customWidth="1"/>
    <col min="10" max="10" width="1.5703125" style="26" customWidth="1"/>
    <col min="11" max="11" width="16.7109375" style="26" customWidth="1"/>
    <col min="12" max="12" width="16.140625" style="26" customWidth="1"/>
    <col min="13" max="13" width="15.85546875" style="26" customWidth="1"/>
    <col min="14" max="14" width="13.85546875" style="26" customWidth="1"/>
    <col min="15" max="15" width="12.7109375" style="26" bestFit="1" customWidth="1"/>
    <col min="16" max="16" width="18.7109375" style="26" customWidth="1"/>
    <col min="17" max="19" width="2.85546875" style="26" customWidth="1"/>
    <col min="20" max="23" width="14.7109375" style="26" customWidth="1"/>
    <col min="24" max="24" width="2.85546875" style="26" customWidth="1"/>
    <col min="25" max="27" width="14.7109375" style="26" customWidth="1"/>
    <col min="28" max="29" width="2.85546875" style="26" customWidth="1"/>
    <col min="30" max="16384" width="9.140625" style="26"/>
  </cols>
  <sheetData>
    <row r="1" spans="1:29" x14ac:dyDescent="0.25">
      <c r="A1" s="24"/>
      <c r="B1" s="24"/>
      <c r="C1" s="24"/>
      <c r="D1" s="24"/>
      <c r="E1" s="24"/>
      <c r="F1" s="24"/>
      <c r="G1" s="24"/>
      <c r="H1" s="24"/>
      <c r="I1" s="25"/>
      <c r="J1" s="25"/>
      <c r="K1" s="24"/>
      <c r="L1" s="24"/>
      <c r="M1" s="24"/>
      <c r="N1" s="24"/>
      <c r="O1" s="24"/>
      <c r="P1" s="24"/>
      <c r="Q1" s="24"/>
      <c r="R1" s="24"/>
      <c r="S1" s="24"/>
      <c r="T1" s="24"/>
      <c r="U1" s="24"/>
      <c r="V1" s="24"/>
      <c r="W1" s="24"/>
      <c r="X1" s="25"/>
      <c r="Y1" s="24"/>
      <c r="Z1" s="24"/>
      <c r="AA1" s="24"/>
      <c r="AB1" s="25"/>
      <c r="AC1" s="25"/>
    </row>
    <row r="2" spans="1:29" s="28" customFormat="1" ht="51" customHeight="1" x14ac:dyDescent="0.35">
      <c r="A2" s="27"/>
      <c r="B2" s="113" t="s">
        <v>126</v>
      </c>
      <c r="C2" s="113"/>
      <c r="D2" s="113"/>
      <c r="E2" s="113"/>
      <c r="F2" s="113"/>
      <c r="G2" s="113"/>
      <c r="H2" s="113"/>
      <c r="I2" s="113"/>
      <c r="J2" s="113"/>
      <c r="K2" s="113"/>
      <c r="L2" s="113"/>
      <c r="M2" s="113"/>
      <c r="N2" s="113"/>
      <c r="O2" s="113"/>
      <c r="P2" s="113"/>
      <c r="Q2" s="24"/>
      <c r="R2" s="24"/>
      <c r="S2" s="24"/>
      <c r="T2" s="24"/>
      <c r="U2" s="24"/>
      <c r="V2" s="24"/>
      <c r="W2" s="24"/>
      <c r="X2" s="24"/>
      <c r="Y2" s="24"/>
      <c r="Z2" s="24"/>
      <c r="AA2" s="24"/>
      <c r="AB2" s="24"/>
      <c r="AC2" s="24"/>
    </row>
    <row r="3" spans="1:29" ht="15" customHeight="1" x14ac:dyDescent="0.25">
      <c r="A3" s="24"/>
      <c r="B3" s="29"/>
      <c r="C3" s="29"/>
      <c r="D3" s="29"/>
      <c r="E3" s="29"/>
      <c r="F3" s="29"/>
      <c r="G3" s="29"/>
      <c r="H3" s="29"/>
      <c r="I3" s="29"/>
      <c r="J3" s="29"/>
      <c r="K3" s="29"/>
      <c r="L3" s="29"/>
      <c r="M3" s="29"/>
      <c r="N3" s="29"/>
      <c r="O3" s="29"/>
      <c r="P3" s="29"/>
      <c r="Q3" s="24"/>
      <c r="R3" s="24"/>
      <c r="S3" s="24"/>
      <c r="T3" s="24"/>
      <c r="U3" s="24"/>
      <c r="V3" s="24"/>
      <c r="W3" s="24"/>
      <c r="X3" s="24"/>
      <c r="Y3" s="24"/>
      <c r="Z3" s="24"/>
      <c r="AA3" s="24"/>
      <c r="AB3" s="24"/>
      <c r="AC3" s="24"/>
    </row>
    <row r="4" spans="1:29" ht="29.25" customHeight="1" x14ac:dyDescent="0.25">
      <c r="A4" s="24"/>
      <c r="B4" s="96" t="s">
        <v>120</v>
      </c>
      <c r="C4" s="29"/>
      <c r="D4" s="29"/>
      <c r="E4" s="29"/>
      <c r="F4" s="29"/>
      <c r="G4" s="29"/>
      <c r="H4" s="29"/>
      <c r="I4" s="29"/>
      <c r="J4" s="29"/>
      <c r="K4" s="29"/>
      <c r="L4" s="29"/>
      <c r="M4" s="29"/>
      <c r="N4" s="29"/>
      <c r="O4" s="29"/>
      <c r="P4" s="29"/>
      <c r="Q4" s="24"/>
      <c r="R4" s="24"/>
      <c r="S4" s="24"/>
      <c r="T4" s="24"/>
      <c r="U4" s="24"/>
      <c r="V4" s="24"/>
      <c r="W4" s="24"/>
      <c r="X4" s="24"/>
      <c r="Y4" s="24"/>
      <c r="Z4" s="24"/>
      <c r="AA4" s="24"/>
      <c r="AB4" s="24"/>
      <c r="AC4" s="24"/>
    </row>
    <row r="5" spans="1:29" ht="24.75" customHeight="1" x14ac:dyDescent="0.4">
      <c r="A5" s="24"/>
      <c r="B5" s="97" t="s">
        <v>123</v>
      </c>
      <c r="C5" s="98"/>
      <c r="D5" s="98"/>
      <c r="E5" s="98"/>
      <c r="F5" s="98"/>
      <c r="G5" s="98"/>
      <c r="H5" s="98"/>
      <c r="I5" s="98"/>
      <c r="J5" s="98"/>
      <c r="K5" s="98"/>
      <c r="L5" s="98"/>
      <c r="M5" s="98"/>
      <c r="N5" s="98"/>
      <c r="O5" s="99"/>
      <c r="P5" s="29"/>
      <c r="Q5" s="24"/>
      <c r="R5" s="24"/>
      <c r="S5" s="24"/>
      <c r="T5" s="24"/>
      <c r="U5" s="24"/>
      <c r="V5" s="24"/>
      <c r="W5" s="24"/>
      <c r="X5" s="24"/>
      <c r="Y5" s="24"/>
      <c r="Z5" s="24"/>
      <c r="AA5" s="24"/>
      <c r="AB5" s="24"/>
      <c r="AC5" s="24"/>
    </row>
    <row r="6" spans="1:29" ht="24.75" customHeight="1" x14ac:dyDescent="0.4">
      <c r="A6" s="24"/>
      <c r="B6" s="100" t="s">
        <v>122</v>
      </c>
      <c r="C6" s="100"/>
      <c r="D6" s="100"/>
      <c r="E6" s="100"/>
      <c r="F6" s="100"/>
      <c r="G6" s="100"/>
      <c r="H6" s="100"/>
      <c r="I6" s="100"/>
      <c r="J6" s="100"/>
      <c r="K6" s="100"/>
      <c r="L6" s="100"/>
      <c r="M6" s="100"/>
      <c r="N6" s="100"/>
      <c r="O6" s="100"/>
      <c r="P6" s="29"/>
      <c r="Q6" s="24"/>
      <c r="R6" s="24"/>
      <c r="S6" s="24"/>
      <c r="T6" s="24"/>
      <c r="U6" s="24"/>
      <c r="V6" s="24"/>
      <c r="W6" s="24"/>
      <c r="X6" s="24"/>
      <c r="Y6" s="24"/>
      <c r="Z6" s="24"/>
      <c r="AA6" s="24"/>
      <c r="AB6" s="24"/>
      <c r="AC6" s="24"/>
    </row>
    <row r="7" spans="1:29" ht="24.75" customHeight="1" x14ac:dyDescent="0.4">
      <c r="A7" s="24"/>
      <c r="B7" s="100" t="s">
        <v>124</v>
      </c>
      <c r="C7" s="100"/>
      <c r="D7" s="100"/>
      <c r="E7" s="100"/>
      <c r="F7" s="100"/>
      <c r="G7" s="100"/>
      <c r="H7" s="100"/>
      <c r="I7" s="100"/>
      <c r="J7" s="100"/>
      <c r="K7" s="100"/>
      <c r="L7" s="100"/>
      <c r="M7" s="100"/>
      <c r="N7" s="100"/>
      <c r="O7" s="100"/>
      <c r="P7" s="29"/>
      <c r="Q7" s="24"/>
      <c r="R7" s="24"/>
      <c r="S7" s="24"/>
      <c r="T7" s="24"/>
      <c r="U7" s="24"/>
      <c r="V7" s="24"/>
      <c r="W7" s="24"/>
      <c r="X7" s="24"/>
      <c r="Y7" s="24"/>
      <c r="Z7" s="24"/>
      <c r="AA7" s="24"/>
      <c r="AB7" s="24"/>
      <c r="AC7" s="24"/>
    </row>
    <row r="8" spans="1:29" ht="24.75" customHeight="1" x14ac:dyDescent="0.4">
      <c r="A8" s="24"/>
      <c r="B8" s="100" t="s">
        <v>127</v>
      </c>
      <c r="C8" s="100"/>
      <c r="D8" s="100"/>
      <c r="E8" s="100"/>
      <c r="F8" s="100"/>
      <c r="G8" s="100"/>
      <c r="H8" s="100"/>
      <c r="I8" s="100"/>
      <c r="J8" s="100"/>
      <c r="K8" s="100"/>
      <c r="L8" s="100"/>
      <c r="M8" s="100"/>
      <c r="N8" s="100"/>
      <c r="O8" s="100"/>
      <c r="P8" s="29"/>
      <c r="Q8" s="24"/>
      <c r="R8" s="24"/>
      <c r="S8" s="24"/>
      <c r="T8" s="24"/>
      <c r="U8" s="24"/>
      <c r="V8" s="24"/>
      <c r="W8" s="24"/>
      <c r="X8" s="24"/>
      <c r="Y8" s="24"/>
      <c r="Z8" s="24"/>
      <c r="AA8" s="24"/>
      <c r="AB8" s="24"/>
      <c r="AC8" s="24"/>
    </row>
    <row r="9" spans="1:29" ht="24.75" customHeight="1" x14ac:dyDescent="0.4">
      <c r="A9" s="24"/>
      <c r="B9" s="100" t="s">
        <v>128</v>
      </c>
      <c r="C9" s="100"/>
      <c r="D9" s="100"/>
      <c r="E9" s="100"/>
      <c r="F9" s="100"/>
      <c r="G9" s="100"/>
      <c r="H9" s="100"/>
      <c r="I9" s="100"/>
      <c r="J9" s="100"/>
      <c r="K9" s="100"/>
      <c r="L9" s="100"/>
      <c r="M9" s="100"/>
      <c r="N9" s="100"/>
      <c r="O9" s="100"/>
      <c r="P9" s="29"/>
      <c r="Q9" s="24"/>
      <c r="R9" s="24"/>
      <c r="S9" s="24"/>
      <c r="T9" s="24"/>
      <c r="U9" s="24"/>
      <c r="V9" s="24"/>
      <c r="W9" s="24"/>
      <c r="X9" s="24"/>
      <c r="Y9" s="24"/>
      <c r="Z9" s="24"/>
      <c r="AA9" s="24"/>
      <c r="AB9" s="24"/>
      <c r="AC9" s="24"/>
    </row>
    <row r="10" spans="1:29" ht="24.75" customHeight="1" x14ac:dyDescent="0.4">
      <c r="A10" s="24"/>
      <c r="B10" s="97" t="s">
        <v>129</v>
      </c>
      <c r="C10" s="98"/>
      <c r="D10" s="98"/>
      <c r="E10" s="98"/>
      <c r="F10" s="98"/>
      <c r="G10" s="98"/>
      <c r="H10" s="98"/>
      <c r="I10" s="98"/>
      <c r="J10" s="98"/>
      <c r="K10" s="98"/>
      <c r="L10" s="98"/>
      <c r="M10" s="98"/>
      <c r="N10" s="98"/>
      <c r="O10" s="99"/>
      <c r="P10" s="29"/>
      <c r="Q10" s="24"/>
      <c r="R10" s="24"/>
      <c r="S10" s="24"/>
      <c r="T10" s="24"/>
      <c r="U10" s="24"/>
      <c r="V10" s="24"/>
      <c r="W10" s="24"/>
      <c r="X10" s="24"/>
      <c r="Y10" s="24"/>
      <c r="Z10" s="24"/>
      <c r="AA10" s="24"/>
      <c r="AB10" s="24"/>
      <c r="AC10" s="24"/>
    </row>
    <row r="11" spans="1:29" ht="24.75" customHeight="1" x14ac:dyDescent="0.4">
      <c r="A11" s="24"/>
      <c r="B11" s="97" t="s">
        <v>133</v>
      </c>
      <c r="C11" s="98"/>
      <c r="D11" s="98"/>
      <c r="E11" s="98"/>
      <c r="F11" s="98"/>
      <c r="G11" s="98"/>
      <c r="H11" s="98"/>
      <c r="I11" s="98"/>
      <c r="J11" s="98"/>
      <c r="K11" s="98"/>
      <c r="L11" s="98"/>
      <c r="M11" s="98"/>
      <c r="N11" s="98"/>
      <c r="O11" s="99"/>
      <c r="P11" s="29"/>
      <c r="Q11" s="24"/>
      <c r="R11" s="24"/>
      <c r="S11" s="24"/>
      <c r="T11" s="24"/>
      <c r="U11" s="24"/>
      <c r="V11" s="24"/>
      <c r="W11" s="24"/>
      <c r="X11" s="24"/>
      <c r="Y11" s="24"/>
      <c r="Z11" s="24"/>
      <c r="AA11" s="24"/>
      <c r="AB11" s="24"/>
      <c r="AC11" s="24"/>
    </row>
    <row r="12" spans="1:29" ht="24.75" customHeight="1" x14ac:dyDescent="0.4">
      <c r="A12" s="24"/>
      <c r="B12" s="97" t="s">
        <v>130</v>
      </c>
      <c r="C12" s="98"/>
      <c r="D12" s="98"/>
      <c r="E12" s="98"/>
      <c r="F12" s="98"/>
      <c r="G12" s="98"/>
      <c r="H12" s="98"/>
      <c r="I12" s="98"/>
      <c r="J12" s="98"/>
      <c r="K12" s="98"/>
      <c r="L12" s="98"/>
      <c r="M12" s="98"/>
      <c r="N12" s="98"/>
      <c r="O12" s="99"/>
      <c r="P12" s="29"/>
      <c r="Q12" s="24"/>
      <c r="R12" s="24"/>
      <c r="S12" s="24"/>
      <c r="T12" s="24"/>
      <c r="U12" s="24"/>
      <c r="V12" s="24"/>
      <c r="W12" s="24"/>
      <c r="X12" s="24"/>
      <c r="Y12" s="24"/>
      <c r="Z12" s="24"/>
      <c r="AA12" s="24"/>
      <c r="AB12" s="24"/>
      <c r="AC12" s="24"/>
    </row>
    <row r="13" spans="1:29" ht="24.75" customHeight="1" x14ac:dyDescent="0.4">
      <c r="A13" s="24"/>
      <c r="B13" s="97" t="s">
        <v>132</v>
      </c>
      <c r="C13" s="98"/>
      <c r="D13" s="98"/>
      <c r="E13" s="98"/>
      <c r="F13" s="98"/>
      <c r="G13" s="98"/>
      <c r="H13" s="98"/>
      <c r="I13" s="98"/>
      <c r="J13" s="98"/>
      <c r="K13" s="98"/>
      <c r="L13" s="98"/>
      <c r="M13" s="98"/>
      <c r="N13" s="98"/>
      <c r="O13" s="99"/>
      <c r="P13" s="29"/>
      <c r="Q13" s="24"/>
      <c r="R13" s="24"/>
      <c r="S13" s="24"/>
      <c r="T13" s="24"/>
      <c r="U13" s="24"/>
      <c r="V13" s="24"/>
      <c r="W13" s="24"/>
      <c r="X13" s="24"/>
      <c r="Y13" s="24"/>
      <c r="Z13" s="24"/>
      <c r="AA13" s="24"/>
      <c r="AB13" s="24"/>
      <c r="AC13" s="24"/>
    </row>
    <row r="14" spans="1:29" ht="15" customHeight="1" x14ac:dyDescent="0.25">
      <c r="A14" s="24"/>
      <c r="B14" s="29"/>
      <c r="C14" s="29"/>
      <c r="D14" s="29"/>
      <c r="E14" s="29"/>
      <c r="F14" s="29"/>
      <c r="G14" s="29"/>
      <c r="H14" s="29"/>
      <c r="I14" s="29"/>
      <c r="J14" s="29"/>
      <c r="K14" s="29"/>
      <c r="L14" s="29"/>
      <c r="M14" s="29"/>
      <c r="N14" s="29"/>
      <c r="O14" s="29"/>
      <c r="P14" s="29"/>
      <c r="Q14" s="24"/>
      <c r="R14" s="24"/>
      <c r="S14" s="24"/>
      <c r="T14" s="24"/>
      <c r="U14" s="24"/>
      <c r="V14" s="24"/>
      <c r="W14" s="24"/>
      <c r="X14" s="24"/>
      <c r="Y14" s="24"/>
      <c r="Z14" s="24"/>
      <c r="AA14" s="24"/>
      <c r="AB14" s="24"/>
      <c r="AC14" s="24"/>
    </row>
    <row r="15" spans="1:29" ht="15" customHeight="1" x14ac:dyDescent="0.25">
      <c r="A15" s="24"/>
      <c r="B15" s="29"/>
      <c r="C15" s="29"/>
      <c r="D15" s="29"/>
      <c r="E15" s="29"/>
      <c r="F15" s="29"/>
      <c r="G15" s="29"/>
      <c r="H15" s="29"/>
      <c r="I15" s="29"/>
      <c r="J15" s="29"/>
      <c r="K15" s="29"/>
      <c r="L15" s="29"/>
      <c r="M15" s="29"/>
      <c r="N15" s="29"/>
      <c r="O15" s="29"/>
      <c r="P15" s="29"/>
      <c r="Q15" s="24"/>
      <c r="R15" s="24"/>
      <c r="S15" s="24"/>
      <c r="T15" s="24"/>
      <c r="U15" s="24"/>
      <c r="V15" s="24"/>
      <c r="W15" s="24"/>
      <c r="X15" s="24"/>
      <c r="Y15" s="24"/>
      <c r="Z15" s="24"/>
      <c r="AA15" s="24"/>
      <c r="AB15" s="24"/>
      <c r="AC15" s="24"/>
    </row>
    <row r="16" spans="1:29" ht="23.25" customHeight="1" x14ac:dyDescent="0.4">
      <c r="A16" s="24"/>
      <c r="B16" s="77" t="s">
        <v>1</v>
      </c>
      <c r="C16" s="91"/>
      <c r="D16" s="74"/>
      <c r="E16" s="75"/>
      <c r="F16" s="29"/>
      <c r="G16" s="29"/>
      <c r="H16" s="29"/>
      <c r="I16" s="29"/>
      <c r="J16" s="29"/>
      <c r="K16" s="29"/>
      <c r="L16" s="114">
        <v>44440</v>
      </c>
      <c r="M16" s="115"/>
      <c r="N16" s="114">
        <v>44805</v>
      </c>
      <c r="O16" s="115"/>
      <c r="P16" s="29"/>
      <c r="Q16" s="24"/>
      <c r="R16" s="24"/>
      <c r="S16" s="24"/>
      <c r="T16" s="24"/>
      <c r="U16" s="24"/>
      <c r="V16" s="24"/>
      <c r="W16" s="24"/>
      <c r="X16" s="24"/>
      <c r="Y16" s="24"/>
      <c r="Z16" s="24"/>
      <c r="AA16" s="24"/>
      <c r="AB16" s="24"/>
      <c r="AC16" s="24"/>
    </row>
    <row r="17" spans="1:29" ht="23.25" customHeight="1" x14ac:dyDescent="0.3">
      <c r="A17" s="24"/>
      <c r="B17" s="30" t="s">
        <v>72</v>
      </c>
      <c r="C17" s="92"/>
      <c r="D17" s="29"/>
      <c r="E17" s="29"/>
      <c r="F17" s="29"/>
      <c r="G17" s="29"/>
      <c r="H17" s="29"/>
      <c r="I17" s="29"/>
      <c r="J17" s="29"/>
      <c r="K17" s="29"/>
      <c r="L17" s="76">
        <v>44440</v>
      </c>
      <c r="M17" s="76">
        <v>44469</v>
      </c>
      <c r="N17" s="76">
        <v>44805</v>
      </c>
      <c r="O17" s="76">
        <v>44834</v>
      </c>
      <c r="P17" s="29"/>
      <c r="Q17" s="24"/>
      <c r="R17" s="24"/>
      <c r="S17" s="24"/>
      <c r="T17" s="24"/>
      <c r="U17" s="24"/>
      <c r="V17" s="24"/>
      <c r="W17" s="24"/>
      <c r="X17" s="24"/>
      <c r="Y17" s="24"/>
      <c r="Z17" s="24"/>
      <c r="AA17" s="24"/>
      <c r="AB17" s="24"/>
      <c r="AC17" s="24"/>
    </row>
    <row r="18" spans="1:29" ht="23.25" customHeight="1" x14ac:dyDescent="0.4">
      <c r="A18" s="24"/>
      <c r="B18" s="48" t="s">
        <v>102</v>
      </c>
      <c r="C18" s="78">
        <v>44805</v>
      </c>
      <c r="D18" s="29"/>
      <c r="E18" s="29"/>
      <c r="F18" s="29"/>
      <c r="G18" s="29"/>
      <c r="H18" s="29"/>
      <c r="I18" s="29"/>
      <c r="J18" s="29"/>
      <c r="K18" s="29"/>
      <c r="L18" s="123">
        <v>30</v>
      </c>
      <c r="M18" s="123"/>
      <c r="N18" s="123">
        <v>30</v>
      </c>
      <c r="O18" s="123"/>
      <c r="P18" s="29"/>
      <c r="Q18" s="24"/>
      <c r="R18" s="24"/>
      <c r="S18" s="24"/>
      <c r="T18" s="24"/>
      <c r="U18" s="24"/>
      <c r="V18" s="24"/>
      <c r="W18" s="24"/>
      <c r="X18" s="24"/>
      <c r="Y18" s="24"/>
      <c r="Z18" s="24"/>
      <c r="AA18" s="24"/>
      <c r="AB18" s="24"/>
      <c r="AC18" s="24"/>
    </row>
    <row r="19" spans="1:29" ht="23.25" customHeight="1" x14ac:dyDescent="0.25">
      <c r="A19" s="24"/>
      <c r="B19" s="29"/>
      <c r="C19" s="29"/>
      <c r="D19" s="29"/>
      <c r="E19" s="29"/>
      <c r="F19" s="29"/>
      <c r="G19" s="29"/>
      <c r="H19" s="29"/>
      <c r="I19" s="29"/>
      <c r="J19" s="29"/>
      <c r="K19" s="29"/>
      <c r="L19" s="29"/>
      <c r="M19" s="29"/>
      <c r="N19" s="29"/>
      <c r="O19" s="29"/>
      <c r="P19" s="29"/>
      <c r="Q19" s="24"/>
      <c r="R19" s="24"/>
      <c r="S19" s="24"/>
      <c r="T19" s="24"/>
      <c r="U19" s="24"/>
      <c r="V19" s="24"/>
      <c r="W19" s="24"/>
      <c r="X19" s="24"/>
      <c r="Y19" s="24"/>
      <c r="Z19" s="24"/>
      <c r="AA19" s="24"/>
      <c r="AB19" s="24"/>
      <c r="AC19" s="24"/>
    </row>
    <row r="20" spans="1:29" ht="28.5" customHeight="1" x14ac:dyDescent="0.25">
      <c r="A20" s="24"/>
      <c r="B20" s="124" t="s">
        <v>131</v>
      </c>
      <c r="C20" s="124"/>
      <c r="D20" s="124"/>
      <c r="E20" s="124"/>
      <c r="F20" s="124"/>
      <c r="G20" s="124"/>
      <c r="H20" s="124"/>
      <c r="I20" s="124"/>
      <c r="J20" s="124"/>
      <c r="K20" s="124"/>
      <c r="L20" s="124"/>
      <c r="M20" s="124"/>
      <c r="N20" s="124"/>
      <c r="O20" s="124"/>
      <c r="P20" s="124"/>
      <c r="Q20" s="24"/>
      <c r="R20" s="24"/>
      <c r="S20" s="24"/>
      <c r="T20" s="24"/>
      <c r="U20" s="24"/>
      <c r="V20" s="24"/>
      <c r="W20" s="24"/>
      <c r="X20" s="24"/>
      <c r="Y20" s="24"/>
      <c r="Z20" s="24"/>
      <c r="AA20" s="24"/>
      <c r="AB20" s="24"/>
      <c r="AC20" s="24"/>
    </row>
    <row r="21" spans="1:29" ht="24" customHeight="1" x14ac:dyDescent="0.25">
      <c r="A21" s="24"/>
      <c r="B21" s="124"/>
      <c r="C21" s="124"/>
      <c r="D21" s="124"/>
      <c r="E21" s="124"/>
      <c r="F21" s="124"/>
      <c r="G21" s="124"/>
      <c r="H21" s="124"/>
      <c r="I21" s="124"/>
      <c r="J21" s="124"/>
      <c r="K21" s="124"/>
      <c r="L21" s="124"/>
      <c r="M21" s="124"/>
      <c r="N21" s="124"/>
      <c r="O21" s="124"/>
      <c r="P21" s="124"/>
      <c r="Q21" s="24"/>
      <c r="R21" s="24"/>
      <c r="S21" s="24"/>
      <c r="T21" s="24"/>
      <c r="U21" s="24"/>
      <c r="V21" s="24"/>
      <c r="W21" s="24"/>
      <c r="X21" s="24"/>
      <c r="Y21" s="24"/>
      <c r="Z21" s="24"/>
      <c r="AA21" s="24"/>
      <c r="AB21" s="24"/>
      <c r="AC21" s="24"/>
    </row>
    <row r="22" spans="1:29" ht="23.25" customHeight="1" x14ac:dyDescent="0.25">
      <c r="A22" s="24"/>
      <c r="B22" s="124"/>
      <c r="C22" s="124"/>
      <c r="D22" s="124"/>
      <c r="E22" s="124"/>
      <c r="F22" s="124"/>
      <c r="G22" s="124"/>
      <c r="H22" s="124"/>
      <c r="I22" s="124"/>
      <c r="J22" s="124"/>
      <c r="K22" s="124"/>
      <c r="L22" s="124"/>
      <c r="M22" s="124"/>
      <c r="N22" s="124"/>
      <c r="O22" s="124"/>
      <c r="P22" s="124"/>
      <c r="Q22" s="24"/>
      <c r="R22" s="24"/>
      <c r="S22" s="24"/>
      <c r="T22" s="24"/>
      <c r="U22" s="24"/>
      <c r="V22" s="24"/>
      <c r="W22" s="24"/>
      <c r="X22" s="24"/>
      <c r="Y22" s="24"/>
      <c r="Z22" s="24"/>
      <c r="AA22" s="24"/>
      <c r="AB22" s="24"/>
      <c r="AC22" s="24"/>
    </row>
    <row r="23" spans="1:29" ht="23.25" customHeight="1" x14ac:dyDescent="0.25">
      <c r="A23" s="24"/>
      <c r="B23" s="124"/>
      <c r="C23" s="124"/>
      <c r="D23" s="124"/>
      <c r="E23" s="124"/>
      <c r="F23" s="124"/>
      <c r="G23" s="124"/>
      <c r="H23" s="124"/>
      <c r="I23" s="124"/>
      <c r="J23" s="124"/>
      <c r="K23" s="124"/>
      <c r="L23" s="124"/>
      <c r="M23" s="124"/>
      <c r="N23" s="124"/>
      <c r="O23" s="124"/>
      <c r="P23" s="124"/>
      <c r="Q23" s="24"/>
      <c r="R23" s="24"/>
      <c r="S23" s="24"/>
      <c r="T23" s="24"/>
      <c r="U23" s="24"/>
      <c r="V23" s="24"/>
      <c r="W23" s="24"/>
      <c r="X23" s="24"/>
      <c r="Y23" s="24"/>
      <c r="Z23" s="24"/>
      <c r="AA23" s="24"/>
      <c r="AB23" s="24"/>
      <c r="AC23" s="24"/>
    </row>
    <row r="24" spans="1:29" ht="23.25" customHeight="1" x14ac:dyDescent="0.25">
      <c r="A24" s="24"/>
      <c r="B24" s="124"/>
      <c r="C24" s="124"/>
      <c r="D24" s="124"/>
      <c r="E24" s="124"/>
      <c r="F24" s="124"/>
      <c r="G24" s="124"/>
      <c r="H24" s="124"/>
      <c r="I24" s="124"/>
      <c r="J24" s="124"/>
      <c r="K24" s="124"/>
      <c r="L24" s="124"/>
      <c r="M24" s="124"/>
      <c r="N24" s="124"/>
      <c r="O24" s="124"/>
      <c r="P24" s="124"/>
      <c r="Q24" s="24"/>
      <c r="R24" s="24"/>
      <c r="S24" s="24"/>
      <c r="T24" s="24"/>
      <c r="U24" s="24"/>
      <c r="V24" s="24"/>
      <c r="W24" s="24"/>
      <c r="X24" s="24"/>
      <c r="Y24" s="24"/>
      <c r="Z24" s="24"/>
      <c r="AA24" s="24"/>
      <c r="AB24" s="24"/>
      <c r="AC24" s="24"/>
    </row>
    <row r="25" spans="1:29" ht="23.25" customHeight="1" x14ac:dyDescent="0.25">
      <c r="A25" s="24"/>
      <c r="B25" s="29"/>
      <c r="C25" s="29"/>
      <c r="D25" s="29"/>
      <c r="E25" s="29"/>
      <c r="F25" s="29"/>
      <c r="G25" s="29"/>
      <c r="H25" s="29"/>
      <c r="I25" s="31"/>
      <c r="J25" s="31"/>
      <c r="K25" s="29"/>
      <c r="L25" s="29"/>
      <c r="M25" s="29"/>
      <c r="N25" s="29"/>
      <c r="O25" s="29"/>
      <c r="P25" s="31"/>
      <c r="Q25" s="24"/>
      <c r="R25" s="24"/>
      <c r="S25" s="24"/>
      <c r="T25" s="24"/>
      <c r="U25" s="24"/>
      <c r="V25" s="24"/>
      <c r="W25" s="24"/>
      <c r="X25" s="24"/>
      <c r="Y25" s="24"/>
      <c r="Z25" s="24"/>
      <c r="AA25" s="24"/>
      <c r="AB25" s="24"/>
      <c r="AC25" s="24"/>
    </row>
    <row r="26" spans="1:29" ht="23.25" customHeight="1" x14ac:dyDescent="0.25">
      <c r="A26" s="24"/>
      <c r="B26" s="39" t="s">
        <v>73</v>
      </c>
      <c r="C26" s="39"/>
      <c r="D26" s="39"/>
      <c r="E26" s="93"/>
      <c r="F26" s="31"/>
      <c r="G26" s="31"/>
      <c r="H26" s="31"/>
      <c r="I26" s="31"/>
      <c r="J26" s="31"/>
      <c r="K26" s="39"/>
      <c r="L26" s="39"/>
      <c r="M26" s="39"/>
      <c r="N26" s="39"/>
      <c r="O26" s="39"/>
      <c r="P26" s="31"/>
      <c r="Q26" s="24"/>
      <c r="R26" s="24"/>
      <c r="S26" s="24"/>
      <c r="T26" s="24"/>
      <c r="U26" s="24"/>
      <c r="V26" s="24"/>
      <c r="W26" s="24"/>
      <c r="X26" s="24"/>
      <c r="Y26" s="24"/>
      <c r="Z26" s="24"/>
      <c r="AA26" s="24"/>
      <c r="AB26" s="24"/>
      <c r="AC26" s="24"/>
    </row>
    <row r="27" spans="1:29" ht="15" customHeight="1" x14ac:dyDescent="0.25">
      <c r="A27" s="24"/>
      <c r="B27" s="29"/>
      <c r="C27" s="29"/>
      <c r="D27" s="29"/>
      <c r="E27" s="29"/>
      <c r="F27" s="29"/>
      <c r="G27" s="29"/>
      <c r="H27" s="29"/>
      <c r="I27" s="31"/>
      <c r="J27" s="31"/>
      <c r="K27" s="29"/>
      <c r="L27" s="29"/>
      <c r="M27" s="29"/>
      <c r="N27" s="29"/>
      <c r="O27" s="29"/>
      <c r="P27" s="31"/>
      <c r="Q27" s="24"/>
      <c r="R27" s="24"/>
      <c r="S27" s="24"/>
      <c r="T27" s="24"/>
      <c r="U27" s="24"/>
      <c r="V27" s="24"/>
      <c r="W27" s="24"/>
      <c r="X27" s="24"/>
      <c r="Y27" s="24"/>
      <c r="Z27" s="24"/>
      <c r="AA27" s="24"/>
      <c r="AB27" s="24"/>
      <c r="AC27" s="24"/>
    </row>
    <row r="28" spans="1:29" ht="23.25" customHeight="1" thickBot="1" x14ac:dyDescent="0.45">
      <c r="A28" s="24"/>
      <c r="B28" s="39" t="s">
        <v>119</v>
      </c>
      <c r="C28" s="39"/>
      <c r="D28" s="39"/>
      <c r="E28" s="111"/>
      <c r="F28" s="112"/>
      <c r="G28" s="31"/>
      <c r="H28" s="31"/>
      <c r="I28" s="31"/>
      <c r="J28" s="31"/>
      <c r="K28" s="39"/>
      <c r="L28" s="39"/>
      <c r="M28" s="39"/>
      <c r="N28" s="39"/>
      <c r="O28" s="39"/>
      <c r="P28" s="31"/>
      <c r="Q28" s="24"/>
      <c r="R28" s="24"/>
      <c r="S28" s="24"/>
      <c r="T28" s="24"/>
      <c r="U28" s="24"/>
      <c r="V28" s="24"/>
      <c r="W28" s="24"/>
      <c r="X28" s="24"/>
      <c r="Y28" s="24"/>
      <c r="Z28" s="24"/>
      <c r="AA28" s="24"/>
      <c r="AB28" s="24"/>
      <c r="AC28" s="24"/>
    </row>
    <row r="29" spans="1:29" ht="23.25" customHeight="1" x14ac:dyDescent="0.25">
      <c r="A29" s="24"/>
      <c r="B29" s="29"/>
      <c r="C29" s="29"/>
      <c r="D29" s="29"/>
      <c r="E29" s="29"/>
      <c r="F29" s="29"/>
      <c r="G29" s="29"/>
      <c r="H29" s="29"/>
      <c r="I29" s="31"/>
      <c r="J29" s="31"/>
      <c r="K29" s="29"/>
      <c r="L29" s="29"/>
      <c r="M29" s="29"/>
      <c r="N29" s="29"/>
      <c r="O29" s="29"/>
      <c r="P29" s="31"/>
      <c r="Q29" s="24"/>
      <c r="R29" s="24"/>
      <c r="S29" s="64"/>
      <c r="T29" s="65"/>
      <c r="U29" s="65"/>
      <c r="V29" s="65"/>
      <c r="W29" s="65"/>
      <c r="X29" s="65"/>
      <c r="Y29" s="65"/>
      <c r="Z29" s="65"/>
      <c r="AA29" s="65"/>
      <c r="AB29" s="66"/>
      <c r="AC29" s="24"/>
    </row>
    <row r="30" spans="1:29" ht="23.25" customHeight="1" x14ac:dyDescent="0.25">
      <c r="A30" s="24"/>
      <c r="B30" s="120" t="s">
        <v>79</v>
      </c>
      <c r="C30" s="120"/>
      <c r="D30" s="120"/>
      <c r="E30" s="120"/>
      <c r="F30" s="120"/>
      <c r="G30" s="120"/>
      <c r="H30" s="120"/>
      <c r="I30" s="120"/>
      <c r="J30" s="120"/>
      <c r="K30" s="120"/>
      <c r="L30" s="120"/>
      <c r="M30" s="120"/>
      <c r="N30" s="120"/>
      <c r="O30" s="120"/>
      <c r="P30" s="120"/>
      <c r="Q30" s="24"/>
      <c r="R30" s="24"/>
      <c r="S30" s="67"/>
      <c r="T30" s="102" t="s">
        <v>117</v>
      </c>
      <c r="U30" s="103"/>
      <c r="V30" s="103"/>
      <c r="W30" s="103"/>
      <c r="X30" s="103"/>
      <c r="Y30" s="103"/>
      <c r="Z30" s="103"/>
      <c r="AA30" s="104"/>
      <c r="AB30" s="68"/>
      <c r="AC30" s="24"/>
    </row>
    <row r="31" spans="1:29" ht="23.25" customHeight="1" x14ac:dyDescent="0.25">
      <c r="A31" s="24"/>
      <c r="B31" s="120"/>
      <c r="C31" s="120"/>
      <c r="D31" s="120"/>
      <c r="E31" s="120"/>
      <c r="F31" s="120"/>
      <c r="G31" s="120"/>
      <c r="H31" s="120"/>
      <c r="I31" s="120"/>
      <c r="J31" s="120"/>
      <c r="K31" s="120"/>
      <c r="L31" s="120"/>
      <c r="M31" s="120"/>
      <c r="N31" s="120"/>
      <c r="O31" s="120"/>
      <c r="P31" s="120"/>
      <c r="Q31" s="24"/>
      <c r="R31" s="24"/>
      <c r="S31" s="67"/>
      <c r="T31" s="105"/>
      <c r="U31" s="106"/>
      <c r="V31" s="106"/>
      <c r="W31" s="106"/>
      <c r="X31" s="106"/>
      <c r="Y31" s="106"/>
      <c r="Z31" s="106"/>
      <c r="AA31" s="107"/>
      <c r="AB31" s="68"/>
      <c r="AC31" s="24"/>
    </row>
    <row r="32" spans="1:29" ht="23.25" customHeight="1" x14ac:dyDescent="0.25">
      <c r="A32" s="24"/>
      <c r="B32" s="120"/>
      <c r="C32" s="120"/>
      <c r="D32" s="120"/>
      <c r="E32" s="120"/>
      <c r="F32" s="120"/>
      <c r="G32" s="120"/>
      <c r="H32" s="120"/>
      <c r="I32" s="120"/>
      <c r="J32" s="120"/>
      <c r="K32" s="120"/>
      <c r="L32" s="120"/>
      <c r="M32" s="120"/>
      <c r="N32" s="120"/>
      <c r="O32" s="120"/>
      <c r="P32" s="120"/>
      <c r="Q32" s="24"/>
      <c r="R32" s="24"/>
      <c r="S32" s="67"/>
      <c r="T32" s="108"/>
      <c r="U32" s="109"/>
      <c r="V32" s="109"/>
      <c r="W32" s="109"/>
      <c r="X32" s="109"/>
      <c r="Y32" s="109"/>
      <c r="Z32" s="109"/>
      <c r="AA32" s="110"/>
      <c r="AB32" s="68"/>
      <c r="AC32" s="24"/>
    </row>
    <row r="33" spans="1:29" ht="23.25" customHeight="1" x14ac:dyDescent="0.25">
      <c r="A33" s="24"/>
      <c r="B33" s="31"/>
      <c r="C33" s="31"/>
      <c r="D33" s="31"/>
      <c r="E33" s="31"/>
      <c r="F33" s="31"/>
      <c r="G33" s="31"/>
      <c r="H33" s="31"/>
      <c r="I33" s="31"/>
      <c r="J33" s="31"/>
      <c r="K33" s="31"/>
      <c r="L33" s="31"/>
      <c r="M33" s="31"/>
      <c r="N33" s="31"/>
      <c r="O33" s="31"/>
      <c r="P33" s="31"/>
      <c r="Q33" s="31"/>
      <c r="R33" s="31"/>
      <c r="S33" s="69"/>
      <c r="T33" s="31"/>
      <c r="U33" s="31"/>
      <c r="V33" s="31"/>
      <c r="W33" s="31"/>
      <c r="X33" s="31"/>
      <c r="Y33" s="31"/>
      <c r="Z33" s="31"/>
      <c r="AA33" s="31"/>
      <c r="AB33" s="70"/>
      <c r="AC33" s="31"/>
    </row>
    <row r="34" spans="1:29" ht="66.75" customHeight="1" x14ac:dyDescent="0.25">
      <c r="A34" s="24"/>
      <c r="B34" s="62" t="s">
        <v>114</v>
      </c>
      <c r="C34" s="31"/>
      <c r="D34" s="125" t="s">
        <v>110</v>
      </c>
      <c r="E34" s="125"/>
      <c r="F34" s="125"/>
      <c r="G34" s="126" t="s">
        <v>108</v>
      </c>
      <c r="H34" s="126"/>
      <c r="I34" s="126"/>
      <c r="J34" s="57"/>
      <c r="K34" s="125" t="s">
        <v>110</v>
      </c>
      <c r="L34" s="125"/>
      <c r="M34" s="125"/>
      <c r="N34" s="126" t="s">
        <v>108</v>
      </c>
      <c r="O34" s="126"/>
      <c r="P34" s="126"/>
      <c r="Q34" s="31"/>
      <c r="R34" s="31"/>
      <c r="S34" s="69"/>
      <c r="T34" s="120" t="s">
        <v>115</v>
      </c>
      <c r="U34" s="120"/>
      <c r="V34" s="120"/>
      <c r="W34" s="120"/>
      <c r="X34" s="63">
        <v>44561</v>
      </c>
      <c r="Y34" s="120" t="s">
        <v>116</v>
      </c>
      <c r="Z34" s="120"/>
      <c r="AA34" s="120"/>
      <c r="AB34" s="70"/>
      <c r="AC34" s="31"/>
    </row>
    <row r="35" spans="1:29" s="47" customFormat="1" ht="39" customHeight="1" x14ac:dyDescent="0.35">
      <c r="A35" s="45"/>
      <c r="B35" s="46"/>
      <c r="C35" s="46"/>
      <c r="D35" s="118">
        <f>L16</f>
        <v>44440</v>
      </c>
      <c r="E35" s="118"/>
      <c r="F35" s="118"/>
      <c r="G35" s="119">
        <f>L16</f>
        <v>44440</v>
      </c>
      <c r="H35" s="119"/>
      <c r="I35" s="119"/>
      <c r="J35" s="58"/>
      <c r="K35" s="118">
        <f>N16</f>
        <v>44805</v>
      </c>
      <c r="L35" s="118"/>
      <c r="M35" s="118"/>
      <c r="N35" s="119">
        <f>N16</f>
        <v>44805</v>
      </c>
      <c r="O35" s="119"/>
      <c r="P35" s="119"/>
      <c r="Q35" s="31"/>
      <c r="R35" s="31"/>
      <c r="S35" s="69"/>
      <c r="T35" s="127" t="s">
        <v>118</v>
      </c>
      <c r="U35" s="128"/>
      <c r="V35" s="128"/>
      <c r="W35" s="128"/>
      <c r="X35" s="128"/>
      <c r="Y35" s="128"/>
      <c r="Z35" s="128"/>
      <c r="AA35" s="129"/>
      <c r="AB35" s="70"/>
      <c r="AC35" s="31"/>
    </row>
    <row r="36" spans="1:29" ht="60.75" customHeight="1" x14ac:dyDescent="0.25">
      <c r="A36" s="24"/>
      <c r="B36" s="49" t="s">
        <v>81</v>
      </c>
      <c r="C36" s="50" t="s">
        <v>100</v>
      </c>
      <c r="D36" s="59" t="s">
        <v>97</v>
      </c>
      <c r="E36" s="59" t="s">
        <v>98</v>
      </c>
      <c r="F36" s="59" t="s">
        <v>99</v>
      </c>
      <c r="G36" s="53" t="s">
        <v>104</v>
      </c>
      <c r="H36" s="53" t="s">
        <v>101</v>
      </c>
      <c r="I36" s="53" t="s">
        <v>109</v>
      </c>
      <c r="J36" s="79"/>
      <c r="K36" s="59" t="s">
        <v>97</v>
      </c>
      <c r="L36" s="59" t="s">
        <v>98</v>
      </c>
      <c r="M36" s="59" t="s">
        <v>99</v>
      </c>
      <c r="N36" s="53" t="s">
        <v>104</v>
      </c>
      <c r="O36" s="53" t="s">
        <v>101</v>
      </c>
      <c r="P36" s="53" t="s">
        <v>109</v>
      </c>
      <c r="Q36" s="31"/>
      <c r="R36" s="31"/>
      <c r="S36" s="69"/>
      <c r="T36" s="52" t="s">
        <v>106</v>
      </c>
      <c r="U36" s="52" t="s">
        <v>107</v>
      </c>
      <c r="V36" s="52" t="s">
        <v>105</v>
      </c>
      <c r="W36" s="52" t="s">
        <v>103</v>
      </c>
      <c r="X36" s="57"/>
      <c r="Y36" s="52" t="s">
        <v>107</v>
      </c>
      <c r="Z36" s="52" t="s">
        <v>105</v>
      </c>
      <c r="AA36" s="52" t="s">
        <v>103</v>
      </c>
      <c r="AB36" s="70"/>
      <c r="AC36" s="31"/>
    </row>
    <row r="37" spans="1:29" ht="23.25" customHeight="1" x14ac:dyDescent="0.3">
      <c r="A37" s="24"/>
      <c r="B37" s="122" t="s">
        <v>89</v>
      </c>
      <c r="C37" s="51" t="s">
        <v>111</v>
      </c>
      <c r="D37" s="94"/>
      <c r="E37" s="94"/>
      <c r="F37" s="95"/>
      <c r="G37" s="54" t="str">
        <f>IF(D37,IF(OR(T37="Error:  Wrong Year",V37="Error:  Incorrect / Missing Date.",W37="ERROR:  Overlapping."),"",E37-D37+1),"")</f>
        <v/>
      </c>
      <c r="H37" s="54" t="str">
        <f>IF(D37,IF(OR(T37="Error:  Wrong Year",V37="Error:  Incorrect / Missing Date.",W37="ERROR:  Overlapping."),"",(E37-D37+1)+(IF(D37&lt;$L$17,D37-$L$17,0))+(IF(E37&gt;$M$17,$M$17-E37,0))),"")</f>
        <v/>
      </c>
      <c r="I37" s="84" t="str">
        <f>IF(H37="","",F37/G37*H37)</f>
        <v/>
      </c>
      <c r="J37" s="79"/>
      <c r="K37" s="94"/>
      <c r="L37" s="94"/>
      <c r="M37" s="95"/>
      <c r="N37" s="54" t="str">
        <f>IF(K37,IF(OR(Z37="Error:  Incorrect / Missing Date.",AA37="ERROR:  Overlapping."),"",L37-K37+1),"")</f>
        <v/>
      </c>
      <c r="O37" s="54" t="str">
        <f>IF(K37,IF(OR(Z37="Error:  Incorrect / Missing Date.",AA37="ERROR:  Overlapping."),"",(L37-K37+1)+(IF(K37&lt;$N$17,K37-$N$17,0))+(IF(L37&gt;$O$17,$O$17-L37,0))),"")</f>
        <v/>
      </c>
      <c r="P37" s="84" t="str">
        <f>IF(O37="","",M37/N37*O37)</f>
        <v/>
      </c>
      <c r="Q37" s="31"/>
      <c r="R37" s="31"/>
      <c r="S37" s="69"/>
      <c r="T37" s="116" t="str">
        <f>IF(OR(D37&gt;$X$34,E37&gt;$X$34,D38&gt;$X$34,E38&gt;$X$34),"Error:  Wrong Year","")</f>
        <v/>
      </c>
      <c r="U37" s="116" t="str">
        <f>IF(OR(H37&lt;1,H38&lt;1),"Error:  An Invoice Outside Month.","")</f>
        <v/>
      </c>
      <c r="V37" s="116" t="str">
        <f>IF(OR(E37&lt;D37,E38&lt;D38),"Error:  Incorrect / Missing Date.","")</f>
        <v/>
      </c>
      <c r="W37" s="117" t="str">
        <f>IF(D38,IF(D38&lt;E37+1,"ERROR:  Overlapping.",""),"")</f>
        <v/>
      </c>
      <c r="X37" s="57"/>
      <c r="Y37" s="116" t="str">
        <f>IF(OR(O37&lt;1,O38&lt;1),"Error:  An Invoice Outside Month.","")</f>
        <v/>
      </c>
      <c r="Z37" s="116" t="str">
        <f>IF(OR(L37&lt;K37,L38&lt;K38),"Error:  Incorrect / Missing Date.","")</f>
        <v/>
      </c>
      <c r="AA37" s="117" t="str">
        <f>IF(K38,IF(K38&lt;L37+1,"ERROR:  Overlapping.",""),"")</f>
        <v/>
      </c>
      <c r="AB37" s="70"/>
      <c r="AC37" s="31"/>
    </row>
    <row r="38" spans="1:29" ht="23.25" customHeight="1" x14ac:dyDescent="0.3">
      <c r="A38" s="24"/>
      <c r="B38" s="122"/>
      <c r="C38" s="51" t="s">
        <v>112</v>
      </c>
      <c r="D38" s="94"/>
      <c r="E38" s="94"/>
      <c r="F38" s="95"/>
      <c r="G38" s="54" t="str">
        <f>IF(D38,IF(OR(T37="Error:  Wrong Year",V37="Error:  Incorrect / Missing Date.",W37="ERROR:  Overlapping."),"",E38-D38+1),"")</f>
        <v/>
      </c>
      <c r="H38" s="54" t="str">
        <f>IF(D38,IF(OR(T37="Error:  Wrong Year",V37="Error:  Incorrect / Missing Date.",W37="ERROR:  Overlapping."),"",(E38-D38+1)+(IF(D38&lt;$L$17,D38-$L$17,0))+(IF(E38&gt;$M$17,$M$17-E38,0))),"")</f>
        <v/>
      </c>
      <c r="I38" s="84" t="str">
        <f>IF(H38="","",F38/G38*H38)</f>
        <v/>
      </c>
      <c r="J38" s="79"/>
      <c r="K38" s="94"/>
      <c r="L38" s="94"/>
      <c r="M38" s="95"/>
      <c r="N38" s="54" t="str">
        <f>IF(K38,IF(OR(Z37="Error:  Incorrect / Missing Date.",AA37="ERROR:  Overlapping."),"",L38-K38+1),"")</f>
        <v/>
      </c>
      <c r="O38" s="54" t="str">
        <f>IF(K38,IF(OR(Z37="Error:  Incorrect / Missing Date.",AA37="ERROR:  Overlapping."),"",(L38-K38+1)+(IF(K38&lt;$N$17,K38-$N$17,0))+(IF(L38&gt;$O$17,$O$17-L38,0))),"")</f>
        <v/>
      </c>
      <c r="P38" s="84" t="str">
        <f>IF(O38="","",M38/N38*O38)</f>
        <v/>
      </c>
      <c r="Q38" s="31"/>
      <c r="R38" s="31"/>
      <c r="S38" s="69"/>
      <c r="T38" s="116"/>
      <c r="U38" s="116"/>
      <c r="V38" s="116"/>
      <c r="W38" s="117"/>
      <c r="X38" s="57"/>
      <c r="Y38" s="116"/>
      <c r="Z38" s="116"/>
      <c r="AA38" s="117"/>
      <c r="AB38" s="70"/>
      <c r="AC38" s="31"/>
    </row>
    <row r="39" spans="1:29" ht="9" customHeight="1" x14ac:dyDescent="0.3">
      <c r="A39" s="24"/>
      <c r="B39" s="80"/>
      <c r="C39" s="80"/>
      <c r="D39" s="81"/>
      <c r="E39" s="81"/>
      <c r="F39" s="82"/>
      <c r="G39" s="83"/>
      <c r="H39" s="83"/>
      <c r="I39" s="90"/>
      <c r="J39" s="79"/>
      <c r="K39" s="81"/>
      <c r="L39" s="81"/>
      <c r="M39" s="82"/>
      <c r="N39" s="83"/>
      <c r="O39" s="83"/>
      <c r="P39" s="90"/>
      <c r="Q39" s="31"/>
      <c r="R39" s="31"/>
      <c r="S39" s="69"/>
      <c r="T39" s="55"/>
      <c r="U39" s="55"/>
      <c r="V39" s="55"/>
      <c r="W39" s="56"/>
      <c r="X39" s="57"/>
      <c r="Y39" s="55"/>
      <c r="Z39" s="55"/>
      <c r="AA39" s="56"/>
      <c r="AB39" s="70"/>
      <c r="AC39" s="31"/>
    </row>
    <row r="40" spans="1:29" ht="23.25" customHeight="1" x14ac:dyDescent="0.3">
      <c r="A40" s="24"/>
      <c r="B40" s="122" t="s">
        <v>88</v>
      </c>
      <c r="C40" s="51" t="s">
        <v>111</v>
      </c>
      <c r="D40" s="94"/>
      <c r="E40" s="94"/>
      <c r="F40" s="95"/>
      <c r="G40" s="54" t="str">
        <f>IF(D40,IF(OR(T40="Error:  Wrong Year",V40="Error:  Incorrect / Missing Date.",W40="ERROR:  Overlapping."),"",E40-D40+1),"")</f>
        <v/>
      </c>
      <c r="H40" s="54" t="str">
        <f>IF(D40,IF(OR(T40="Error:  Wrong Year",V40="Error:  Incorrect / Missing Date.",W40="ERROR:  Overlapping."),"",(E40-D40+1)+(IF(D40&lt;$L$17,D40-$L$17,0))+(IF(E40&gt;$M$17,$M$17-E40,0))),"")</f>
        <v/>
      </c>
      <c r="I40" s="84" t="str">
        <f>IF(H40="","",F40/G40*H40)</f>
        <v/>
      </c>
      <c r="J40" s="79"/>
      <c r="K40" s="94"/>
      <c r="L40" s="94"/>
      <c r="M40" s="95"/>
      <c r="N40" s="54" t="str">
        <f>IF(K40,IF(OR(Z40="Error:  Incorrect / Missing Date.",AA40="ERROR:  Overlapping."),"",L40-K40+1),"")</f>
        <v/>
      </c>
      <c r="O40" s="54" t="str">
        <f>IF(K40,IF(OR(Z40="Error:  Incorrect / Missing Date.",AA40="ERROR:  Overlapping."),"",(L40-K40+1)+(IF(K40&lt;$N$17,K40-$N$17,0))+(IF(L40&gt;$O$17,$O$17-L40,0))),"")</f>
        <v/>
      </c>
      <c r="P40" s="84" t="str">
        <f>IF(O40="","",M40/N40*O40)</f>
        <v/>
      </c>
      <c r="Q40" s="31"/>
      <c r="R40" s="31"/>
      <c r="S40" s="69"/>
      <c r="T40" s="116" t="str">
        <f>IF(OR(D40&gt;$X$34,E40&gt;$X$34,D41&gt;$X$34,E41&gt;$X$34),"Error:  Wrong Year","")</f>
        <v/>
      </c>
      <c r="U40" s="116" t="str">
        <f>IF(OR(H40&lt;1,H41&lt;1),"Error:  An Invoice Outside Month.","")</f>
        <v/>
      </c>
      <c r="V40" s="116" t="str">
        <f>IF(OR(E40&lt;D40,E41&lt;D41),"Error:  Incorrect / Missing Date.","")</f>
        <v/>
      </c>
      <c r="W40" s="117" t="str">
        <f>IF(D41,IF(D41&lt;E40+1,"ERROR:  Overlapping.",""),"")</f>
        <v/>
      </c>
      <c r="X40" s="57"/>
      <c r="Y40" s="116" t="str">
        <f>IF(OR(O40&lt;1,O41&lt;1),"Error:  An Invoice Outside Month.","")</f>
        <v/>
      </c>
      <c r="Z40" s="116" t="str">
        <f>IF(OR(L40&lt;K40,L41&lt;K41),"Error:  Incorrect / Missing Date.","")</f>
        <v/>
      </c>
      <c r="AA40" s="117" t="str">
        <f>IF(K41,IF(K41&lt;L40+1,"ERROR:  Overlapping.",""),"")</f>
        <v/>
      </c>
      <c r="AB40" s="70"/>
      <c r="AC40" s="31"/>
    </row>
    <row r="41" spans="1:29" ht="23.25" customHeight="1" x14ac:dyDescent="0.3">
      <c r="A41" s="24"/>
      <c r="B41" s="122"/>
      <c r="C41" s="51" t="s">
        <v>113</v>
      </c>
      <c r="D41" s="94"/>
      <c r="E41" s="94"/>
      <c r="F41" s="95"/>
      <c r="G41" s="54" t="str">
        <f>IF(D41,IF(OR(T40="Error:  Wrong Year",V40="Error:  Incorrect / Missing Date.",W40="ERROR:  Overlapping."),"",E41-D41+1),"")</f>
        <v/>
      </c>
      <c r="H41" s="54" t="str">
        <f>IF(D41,IF(OR(T40="Error:  Wrong Year",V40="Error:  Incorrect / Missing Date.",W40="ERROR:  Overlapping."),"",(E41-D41+1)+(IF(D41&lt;$L$17,D41-$L$17,0))+(IF(E41&gt;$M$17,$M$17-E41,0))),"")</f>
        <v/>
      </c>
      <c r="I41" s="84" t="str">
        <f>IF(H41="","",F41/G41*H41)</f>
        <v/>
      </c>
      <c r="J41" s="79"/>
      <c r="K41" s="94"/>
      <c r="L41" s="94"/>
      <c r="M41" s="95"/>
      <c r="N41" s="54" t="str">
        <f>IF(K41,IF(OR(Z40="Error:  Incorrect / Missing Date.",AA40="ERROR:  Overlapping."),"",L41-K41+1),"")</f>
        <v/>
      </c>
      <c r="O41" s="54" t="str">
        <f>IF(K41,IF(OR(Z40="Error:  Incorrect / Missing Date.",AA40="ERROR:  Overlapping."),"",(L41-K41+1)+(IF(K41&lt;$N$17,K41-$N$17,0))+(IF(L41&gt;$O$17,$O$17-L41,0))),"")</f>
        <v/>
      </c>
      <c r="P41" s="84" t="str">
        <f>IF(O41="","",M41/N41*O41)</f>
        <v/>
      </c>
      <c r="Q41" s="31"/>
      <c r="R41" s="31"/>
      <c r="S41" s="69"/>
      <c r="T41" s="116"/>
      <c r="U41" s="116"/>
      <c r="V41" s="116"/>
      <c r="W41" s="117"/>
      <c r="X41" s="57"/>
      <c r="Y41" s="116"/>
      <c r="Z41" s="116"/>
      <c r="AA41" s="117"/>
      <c r="AB41" s="70"/>
      <c r="AC41" s="31"/>
    </row>
    <row r="42" spans="1:29" ht="9" customHeight="1" x14ac:dyDescent="0.3">
      <c r="A42" s="24"/>
      <c r="B42" s="80"/>
      <c r="C42" s="80"/>
      <c r="D42" s="81"/>
      <c r="E42" s="81"/>
      <c r="F42" s="82"/>
      <c r="G42" s="83"/>
      <c r="H42" s="83"/>
      <c r="I42" s="90"/>
      <c r="J42" s="79"/>
      <c r="K42" s="81"/>
      <c r="L42" s="81"/>
      <c r="M42" s="82"/>
      <c r="N42" s="83"/>
      <c r="O42" s="83"/>
      <c r="P42" s="90"/>
      <c r="Q42" s="31"/>
      <c r="R42" s="31"/>
      <c r="S42" s="69"/>
      <c r="T42" s="55"/>
      <c r="U42" s="55"/>
      <c r="V42" s="55"/>
      <c r="W42" s="56"/>
      <c r="X42" s="57"/>
      <c r="Y42" s="55"/>
      <c r="Z42" s="55"/>
      <c r="AA42" s="56"/>
      <c r="AB42" s="70"/>
      <c r="AC42" s="31"/>
    </row>
    <row r="43" spans="1:29" ht="23.25" customHeight="1" x14ac:dyDescent="0.3">
      <c r="A43" s="24"/>
      <c r="B43" s="122" t="s">
        <v>87</v>
      </c>
      <c r="C43" s="51" t="s">
        <v>111</v>
      </c>
      <c r="D43" s="94"/>
      <c r="E43" s="94"/>
      <c r="F43" s="95"/>
      <c r="G43" s="54" t="str">
        <f>IF(D43,IF(OR(T43="Error:  Wrong Year",V43="Error:  Incorrect / Missing Date.",W43="ERROR:  Overlapping."),"",E43-D43+1),"")</f>
        <v/>
      </c>
      <c r="H43" s="54" t="str">
        <f>IF(D43,IF(OR(T43="Error:  Wrong Year",V43="Error:  Incorrect / Missing Date.",W43="ERROR:  Overlapping."),"",(E43-D43+1)+(IF(D43&lt;$L$17,D43-$L$17,0))+(IF(E43&gt;$M$17,$M$17-E43,0))),"")</f>
        <v/>
      </c>
      <c r="I43" s="84" t="str">
        <f>IF(H43="","",F43/G43*H43)</f>
        <v/>
      </c>
      <c r="J43" s="79"/>
      <c r="K43" s="94"/>
      <c r="L43" s="94"/>
      <c r="M43" s="95"/>
      <c r="N43" s="54" t="str">
        <f>IF(K43,IF(OR(Z43="Error:  Incorrect / Missing Date.",AA43="ERROR:  Overlapping."),"",L43-K43+1),"")</f>
        <v/>
      </c>
      <c r="O43" s="54" t="str">
        <f>IF(K43,IF(OR(Z43="Error:  Incorrect / Missing Date.",AA43="ERROR:  Overlapping."),"",(L43-K43+1)+(IF(K43&lt;$N$17,K43-$N$17,0))+(IF(L43&gt;$O$17,$O$17-L43,0))),"")</f>
        <v/>
      </c>
      <c r="P43" s="84" t="str">
        <f>IF(O43="","",M43/N43*O43)</f>
        <v/>
      </c>
      <c r="Q43" s="31"/>
      <c r="R43" s="31"/>
      <c r="S43" s="69"/>
      <c r="T43" s="116" t="str">
        <f>IF(OR(D43&gt;$X$34,E43&gt;$X$34,D44&gt;$X$34,E44&gt;$X$34),"Error:  Wrong Year","")</f>
        <v/>
      </c>
      <c r="U43" s="116" t="str">
        <f>IF(OR(H43&lt;1,H44&lt;1),"Error:  An Invoice Outside Month.","")</f>
        <v/>
      </c>
      <c r="V43" s="116" t="str">
        <f>IF(OR(E43&lt;D43,E44&lt;D44),"Error:  Incorrect / Missing Date.","")</f>
        <v/>
      </c>
      <c r="W43" s="117" t="str">
        <f>IF(D44,IF(D44&lt;E43+1,"ERROR:  Overlapping.",""),"")</f>
        <v/>
      </c>
      <c r="X43" s="57"/>
      <c r="Y43" s="116" t="str">
        <f>IF(OR(O43&lt;1,O44&lt;1),"Error:  An Invoice Outside Month.","")</f>
        <v/>
      </c>
      <c r="Z43" s="116" t="str">
        <f>IF(OR(L43&lt;K43,L44&lt;K44),"Error:  Incorrect / Missing Date.","")</f>
        <v/>
      </c>
      <c r="AA43" s="117" t="str">
        <f>IF(K44,IF(K44&lt;L43+1,"ERROR:  Overlapping.",""),"")</f>
        <v/>
      </c>
      <c r="AB43" s="70"/>
      <c r="AC43" s="31"/>
    </row>
    <row r="44" spans="1:29" ht="23.25" customHeight="1" x14ac:dyDescent="0.3">
      <c r="A44" s="24"/>
      <c r="B44" s="122"/>
      <c r="C44" s="51" t="s">
        <v>113</v>
      </c>
      <c r="D44" s="94"/>
      <c r="E44" s="94"/>
      <c r="F44" s="95"/>
      <c r="G44" s="54" t="str">
        <f>IF(D44,IF(OR(T43="Error:  Wrong Year",V43="Error:  Incorrect / Missing Date.",W43="ERROR:  Overlapping."),"",E44-D44+1),"")</f>
        <v/>
      </c>
      <c r="H44" s="54" t="str">
        <f>IF(D44,IF(OR(T43="Error:  Wrong Year",V43="Error:  Incorrect / Missing Date.",W43="ERROR:  Overlapping."),"",(E44-D44+1)+(IF(D44&lt;$L$17,D44-$L$17,0))+(IF(E44&gt;$M$17,$M$17-E44,0))),"")</f>
        <v/>
      </c>
      <c r="I44" s="84" t="str">
        <f>IF(H44="","",F44/G44*H44)</f>
        <v/>
      </c>
      <c r="J44" s="79"/>
      <c r="K44" s="94"/>
      <c r="L44" s="94"/>
      <c r="M44" s="95"/>
      <c r="N44" s="54" t="str">
        <f>IF(K44,IF(OR(Z43="Error:  Incorrect / Missing Date.",AA43="ERROR:  Overlapping."),"",L44-K44+1),"")</f>
        <v/>
      </c>
      <c r="O44" s="54" t="str">
        <f>IF(K44,IF(OR(Z43="Error:  Incorrect / Missing Date.",AA43="ERROR:  Overlapping."),"",(L44-K44+1)+(IF(K44&lt;$N$17,K44-$N$17,0))+(IF(L44&gt;$O$17,$O$17-L44,0))),"")</f>
        <v/>
      </c>
      <c r="P44" s="84" t="str">
        <f>IF(O44="","",M44/N44*O44)</f>
        <v/>
      </c>
      <c r="Q44" s="31"/>
      <c r="R44" s="31"/>
      <c r="S44" s="69"/>
      <c r="T44" s="116"/>
      <c r="U44" s="116"/>
      <c r="V44" s="116"/>
      <c r="W44" s="117"/>
      <c r="X44" s="57"/>
      <c r="Y44" s="116"/>
      <c r="Z44" s="116"/>
      <c r="AA44" s="117"/>
      <c r="AB44" s="70"/>
      <c r="AC44" s="31"/>
    </row>
    <row r="45" spans="1:29" ht="9" customHeight="1" x14ac:dyDescent="0.3">
      <c r="A45" s="24"/>
      <c r="B45" s="80"/>
      <c r="C45" s="80"/>
      <c r="D45" s="81"/>
      <c r="E45" s="81"/>
      <c r="F45" s="82"/>
      <c r="G45" s="83"/>
      <c r="H45" s="83"/>
      <c r="I45" s="90"/>
      <c r="J45" s="79"/>
      <c r="K45" s="81"/>
      <c r="L45" s="81"/>
      <c r="M45" s="82"/>
      <c r="N45" s="83"/>
      <c r="O45" s="83"/>
      <c r="P45" s="90"/>
      <c r="Q45" s="31"/>
      <c r="R45" s="31"/>
      <c r="S45" s="69"/>
      <c r="T45" s="55"/>
      <c r="U45" s="55"/>
      <c r="V45" s="55"/>
      <c r="W45" s="56"/>
      <c r="X45" s="57"/>
      <c r="Y45" s="55"/>
      <c r="Z45" s="55"/>
      <c r="AA45" s="56"/>
      <c r="AB45" s="70"/>
      <c r="AC45" s="31"/>
    </row>
    <row r="46" spans="1:29" ht="23.25" customHeight="1" x14ac:dyDescent="0.3">
      <c r="A46" s="24"/>
      <c r="B46" s="122" t="s">
        <v>86</v>
      </c>
      <c r="C46" s="51" t="s">
        <v>111</v>
      </c>
      <c r="D46" s="94"/>
      <c r="E46" s="94"/>
      <c r="F46" s="95"/>
      <c r="G46" s="54" t="str">
        <f>IF(D46,IF(OR(T46="Error:  Wrong Year",V46="Error:  Incorrect / Missing Date.",W46="ERROR:  Overlapping."),"",E46-D46+1),"")</f>
        <v/>
      </c>
      <c r="H46" s="54" t="str">
        <f>IF(D46,IF(OR(T46="Error:  Wrong Year",V46="Error:  Incorrect / Missing Date.",W46="ERROR:  Overlapping."),"",(E46-D46+1)+(IF(D46&lt;$L$17,D46-$L$17,0))+(IF(E46&gt;$M$17,$M$17-E46,0))),"")</f>
        <v/>
      </c>
      <c r="I46" s="84" t="str">
        <f>IF(H46="","",F46/G46*H46)</f>
        <v/>
      </c>
      <c r="J46" s="79"/>
      <c r="K46" s="94"/>
      <c r="L46" s="94"/>
      <c r="M46" s="95"/>
      <c r="N46" s="54" t="str">
        <f>IF(K46,IF(OR(Z46="Error:  Incorrect / Missing Date.",AA46="ERROR:  Overlapping."),"",L46-K46+1),"")</f>
        <v/>
      </c>
      <c r="O46" s="54" t="str">
        <f>IF(K46,IF(OR(Z46="Error:  Incorrect / Missing Date.",AA46="ERROR:  Overlapping."),"",(L46-K46+1)+(IF(K46&lt;$N$17,K46-$N$17,0))+(IF(L46&gt;$O$17,$O$17-L46,0))),"")</f>
        <v/>
      </c>
      <c r="P46" s="84" t="str">
        <f>IF(O46="","",M46/N46*O46)</f>
        <v/>
      </c>
      <c r="Q46" s="31"/>
      <c r="R46" s="31"/>
      <c r="S46" s="69"/>
      <c r="T46" s="116" t="str">
        <f>IF(OR(D46&gt;$X$34,E46&gt;$X$34,D47&gt;$X$34,E47&gt;$X$34),"Error:  Wrong Year","")</f>
        <v/>
      </c>
      <c r="U46" s="116" t="str">
        <f>IF(OR(H46&lt;1,H47&lt;1),"Error:  An Invoice Outside Month.","")</f>
        <v/>
      </c>
      <c r="V46" s="116" t="str">
        <f>IF(OR(E46&lt;D46,E47&lt;D47),"Error:  Incorrect / Missing Date.","")</f>
        <v/>
      </c>
      <c r="W46" s="117" t="str">
        <f>IF(D47,IF(D47&lt;E46+1,"ERROR:  Overlapping.",""),"")</f>
        <v/>
      </c>
      <c r="X46" s="57"/>
      <c r="Y46" s="116" t="str">
        <f>IF(OR(O46&lt;1,O47&lt;1),"Error:  An Invoice Outside Month.","")</f>
        <v/>
      </c>
      <c r="Z46" s="116" t="str">
        <f>IF(OR(L46&lt;K46,L47&lt;K47),"Error:  Incorrect / Missing Date.","")</f>
        <v/>
      </c>
      <c r="AA46" s="117" t="str">
        <f>IF(K47,IF(K47&lt;L46+1,"ERROR:  Overlapping.",""),"")</f>
        <v/>
      </c>
      <c r="AB46" s="70"/>
      <c r="AC46" s="31"/>
    </row>
    <row r="47" spans="1:29" ht="23.25" customHeight="1" x14ac:dyDescent="0.3">
      <c r="A47" s="24"/>
      <c r="B47" s="122"/>
      <c r="C47" s="51" t="s">
        <v>113</v>
      </c>
      <c r="D47" s="94"/>
      <c r="E47" s="94"/>
      <c r="F47" s="95"/>
      <c r="G47" s="54" t="str">
        <f>IF(D47,IF(OR(T46="Error:  Wrong Year",V46="Error:  Incorrect / Missing Date.",W46="ERROR:  Overlapping."),"",E47-D47+1),"")</f>
        <v/>
      </c>
      <c r="H47" s="54" t="str">
        <f>IF(D47,IF(OR(T46="Error:  Wrong Year",V46="Error:  Incorrect / Missing Date.",W46="ERROR:  Overlapping."),"",(E47-D47+1)+(IF(D47&lt;$L$17,D47-$L$17,0))+(IF(E47&gt;$M$17,$M$17-E47,0))),"")</f>
        <v/>
      </c>
      <c r="I47" s="84" t="str">
        <f>IF(H47="","",F47/G47*H47)</f>
        <v/>
      </c>
      <c r="J47" s="79"/>
      <c r="K47" s="94"/>
      <c r="L47" s="94"/>
      <c r="M47" s="95"/>
      <c r="N47" s="54" t="str">
        <f>IF(K47,IF(OR(Z46="Error:  Incorrect / Missing Date.",AA46="ERROR:  Overlapping."),"",L47-K47+1),"")</f>
        <v/>
      </c>
      <c r="O47" s="54" t="str">
        <f>IF(K47,IF(OR(Z46="Error:  Incorrect / Missing Date.",AA46="ERROR:  Overlapping."),"",(L47-K47+1)+(IF(K47&lt;$N$17,K47-$N$17,0))+(IF(L47&gt;$O$17,$O$17-L47,0))),"")</f>
        <v/>
      </c>
      <c r="P47" s="84" t="str">
        <f>IF(O47="","",M47/N47*O47)</f>
        <v/>
      </c>
      <c r="Q47" s="31"/>
      <c r="R47" s="31"/>
      <c r="S47" s="69"/>
      <c r="T47" s="116"/>
      <c r="U47" s="116"/>
      <c r="V47" s="116"/>
      <c r="W47" s="117"/>
      <c r="X47" s="57"/>
      <c r="Y47" s="116"/>
      <c r="Z47" s="116"/>
      <c r="AA47" s="117"/>
      <c r="AB47" s="70"/>
      <c r="AC47" s="31"/>
    </row>
    <row r="48" spans="1:29" ht="9" customHeight="1" x14ac:dyDescent="0.3">
      <c r="A48" s="24"/>
      <c r="B48" s="80"/>
      <c r="C48" s="80"/>
      <c r="D48" s="81"/>
      <c r="E48" s="81"/>
      <c r="F48" s="82"/>
      <c r="G48" s="83"/>
      <c r="H48" s="83"/>
      <c r="I48" s="90"/>
      <c r="J48" s="79"/>
      <c r="K48" s="81"/>
      <c r="L48" s="81"/>
      <c r="M48" s="82"/>
      <c r="N48" s="83"/>
      <c r="O48" s="83"/>
      <c r="P48" s="90"/>
      <c r="Q48" s="31"/>
      <c r="R48" s="31"/>
      <c r="S48" s="69"/>
      <c r="T48" s="55"/>
      <c r="U48" s="55"/>
      <c r="V48" s="55"/>
      <c r="W48" s="56"/>
      <c r="X48" s="57"/>
      <c r="Y48" s="55"/>
      <c r="Z48" s="55"/>
      <c r="AA48" s="56"/>
      <c r="AB48" s="70"/>
      <c r="AC48" s="31"/>
    </row>
    <row r="49" spans="1:29" ht="23.25" customHeight="1" x14ac:dyDescent="0.3">
      <c r="A49" s="24"/>
      <c r="B49" s="122" t="s">
        <v>85</v>
      </c>
      <c r="C49" s="51" t="s">
        <v>111</v>
      </c>
      <c r="D49" s="94"/>
      <c r="E49" s="94"/>
      <c r="F49" s="95"/>
      <c r="G49" s="54" t="str">
        <f>IF(D49,IF(OR(T49="Error:  Wrong Year",V49="Error:  Incorrect / Missing Date.",W49="ERROR:  Overlapping."),"",E49-D49+1),"")</f>
        <v/>
      </c>
      <c r="H49" s="54" t="str">
        <f>IF(D49,IF(OR(T49="Error:  Wrong Year",V49="Error:  Incorrect / Missing Date.",W49="ERROR:  Overlapping."),"",(E49-D49+1)+(IF(D49&lt;$L$17,D49-$L$17,0))+(IF(E49&gt;$M$17,$M$17-E49,0))),"")</f>
        <v/>
      </c>
      <c r="I49" s="84" t="str">
        <f>IF(H49="","",F49/G49*H49)</f>
        <v/>
      </c>
      <c r="J49" s="79"/>
      <c r="K49" s="94"/>
      <c r="L49" s="94"/>
      <c r="M49" s="95"/>
      <c r="N49" s="54" t="str">
        <f>IF(K49,IF(OR(Z49="Error:  Incorrect / Missing Date.",AA49="ERROR:  Overlapping."),"",L49-K49+1),"")</f>
        <v/>
      </c>
      <c r="O49" s="54" t="str">
        <f>IF(K49,IF(OR(Z49="Error:  Incorrect / Missing Date.",AA49="ERROR:  Overlapping."),"",(L49-K49+1)+(IF(K49&lt;$N$17,K49-$N$17,0))+(IF(L49&gt;$O$17,$O$17-L49,0))),"")</f>
        <v/>
      </c>
      <c r="P49" s="84" t="str">
        <f>IF(O49="","",M49/N49*O49)</f>
        <v/>
      </c>
      <c r="Q49" s="31"/>
      <c r="R49" s="31"/>
      <c r="S49" s="69"/>
      <c r="T49" s="116" t="str">
        <f>IF(OR(D49&gt;$X$34,E49&gt;$X$34,D50&gt;$X$34,E50&gt;$X$34),"Error:  Wrong Year","")</f>
        <v/>
      </c>
      <c r="U49" s="116" t="str">
        <f>IF(OR(H49&lt;1,H50&lt;1),"Error:  An Invoice Outside Month.","")</f>
        <v/>
      </c>
      <c r="V49" s="116" t="str">
        <f>IF(OR(E49&lt;D49,E50&lt;D50),"Error:  Incorrect / Missing Date.","")</f>
        <v/>
      </c>
      <c r="W49" s="117" t="str">
        <f>IF(D50,IF(D50&lt;E49+1,"ERROR:  Overlapping.",""),"")</f>
        <v/>
      </c>
      <c r="X49" s="57"/>
      <c r="Y49" s="116" t="str">
        <f>IF(OR(O49&lt;1,O50&lt;1),"Error:  An Invoice Outside Month.","")</f>
        <v/>
      </c>
      <c r="Z49" s="116" t="str">
        <f>IF(OR(L49&lt;K49,L50&lt;K50),"Error:  Incorrect / Missing Date.","")</f>
        <v/>
      </c>
      <c r="AA49" s="117" t="str">
        <f>IF(K50,IF(K50&lt;L49+1,"ERROR:  Overlapping.",""),"")</f>
        <v/>
      </c>
      <c r="AB49" s="70"/>
      <c r="AC49" s="31"/>
    </row>
    <row r="50" spans="1:29" ht="23.25" customHeight="1" x14ac:dyDescent="0.3">
      <c r="A50" s="24"/>
      <c r="B50" s="122"/>
      <c r="C50" s="51" t="s">
        <v>113</v>
      </c>
      <c r="D50" s="94"/>
      <c r="E50" s="94"/>
      <c r="F50" s="95"/>
      <c r="G50" s="54" t="str">
        <f>IF(D50,IF(OR(T49="Error:  Wrong Year",V49="Error:  Incorrect / Missing Date.",W49="ERROR:  Overlapping."),"",E50-D50+1),"")</f>
        <v/>
      </c>
      <c r="H50" s="54" t="str">
        <f>IF(D50,IF(OR(T49="Error:  Wrong Year",V49="Error:  Incorrect / Missing Date.",W49="ERROR:  Overlapping."),"",(E50-D50+1)+(IF(D50&lt;$L$17,D50-$L$17,0))+(IF(E50&gt;$M$17,$M$17-E50,0))),"")</f>
        <v/>
      </c>
      <c r="I50" s="84" t="str">
        <f>IF(H50="","",F50/G50*H50)</f>
        <v/>
      </c>
      <c r="J50" s="79"/>
      <c r="K50" s="94"/>
      <c r="L50" s="94"/>
      <c r="M50" s="95"/>
      <c r="N50" s="54" t="str">
        <f>IF(K50,IF(OR(Z49="Error:  Incorrect / Missing Date.",AA49="ERROR:  Overlapping."),"",L50-K50+1),"")</f>
        <v/>
      </c>
      <c r="O50" s="54" t="str">
        <f>IF(K50,IF(OR(Z49="Error:  Incorrect / Missing Date.",AA49="ERROR:  Overlapping."),"",(L50-K50+1)+(IF(K50&lt;$N$17,K50-$N$17,0))+(IF(L50&gt;$O$17,$O$17-L50,0))),"")</f>
        <v/>
      </c>
      <c r="P50" s="84" t="str">
        <f>IF(O50="","",M50/N50*O50)</f>
        <v/>
      </c>
      <c r="Q50" s="31"/>
      <c r="R50" s="31"/>
      <c r="S50" s="69"/>
      <c r="T50" s="116"/>
      <c r="U50" s="116"/>
      <c r="V50" s="116"/>
      <c r="W50" s="117"/>
      <c r="X50" s="57"/>
      <c r="Y50" s="116"/>
      <c r="Z50" s="116"/>
      <c r="AA50" s="117"/>
      <c r="AB50" s="70"/>
      <c r="AC50" s="31"/>
    </row>
    <row r="51" spans="1:29" ht="9" customHeight="1" x14ac:dyDescent="0.3">
      <c r="A51" s="24"/>
      <c r="B51" s="80"/>
      <c r="C51" s="80"/>
      <c r="D51" s="81"/>
      <c r="E51" s="81"/>
      <c r="F51" s="82"/>
      <c r="G51" s="83"/>
      <c r="H51" s="83"/>
      <c r="I51" s="90"/>
      <c r="J51" s="79"/>
      <c r="K51" s="81"/>
      <c r="L51" s="81"/>
      <c r="M51" s="82"/>
      <c r="N51" s="83"/>
      <c r="O51" s="83"/>
      <c r="P51" s="90"/>
      <c r="Q51" s="31"/>
      <c r="R51" s="31"/>
      <c r="S51" s="69"/>
      <c r="T51" s="55"/>
      <c r="U51" s="55"/>
      <c r="V51" s="55"/>
      <c r="W51" s="56"/>
      <c r="X51" s="57"/>
      <c r="Y51" s="55"/>
      <c r="Z51" s="55"/>
      <c r="AA51" s="56"/>
      <c r="AB51" s="70"/>
      <c r="AC51" s="31"/>
    </row>
    <row r="52" spans="1:29" ht="23.25" customHeight="1" x14ac:dyDescent="0.3">
      <c r="A52" s="24"/>
      <c r="B52" s="122" t="s">
        <v>84</v>
      </c>
      <c r="C52" s="51" t="s">
        <v>111</v>
      </c>
      <c r="D52" s="94"/>
      <c r="E52" s="94"/>
      <c r="F52" s="95"/>
      <c r="G52" s="54" t="str">
        <f>IF(D52,IF(OR(T52="Error:  Wrong Year",V52="Error:  Incorrect / Missing Date.",W52="ERROR:  Overlapping."),"",E52-D52+1),"")</f>
        <v/>
      </c>
      <c r="H52" s="54" t="str">
        <f>IF(D52,IF(OR(T52="Error:  Wrong Year",V52="Error:  Incorrect / Missing Date.",W52="ERROR:  Overlapping."),"",(E52-D52+1)+(IF(D52&lt;$L$17,D52-$L$17,0))+(IF(E52&gt;$M$17,$M$17-E52,0))),"")</f>
        <v/>
      </c>
      <c r="I52" s="84" t="str">
        <f>IF(H52="","",F52/G52*H52)</f>
        <v/>
      </c>
      <c r="J52" s="79"/>
      <c r="K52" s="94"/>
      <c r="L52" s="94"/>
      <c r="M52" s="95"/>
      <c r="N52" s="54" t="str">
        <f>IF(K52,IF(OR(Z52="Error:  Incorrect / Missing Date.",AA52="ERROR:  Overlapping."),"",L52-K52+1),"")</f>
        <v/>
      </c>
      <c r="O52" s="54" t="str">
        <f>IF(K52,IF(OR(Z52="Error:  Incorrect / Missing Date.",AA52="ERROR:  Overlapping."),"",(L52-K52+1)+(IF(K52&lt;$N$17,K52-$N$17,0))+(IF(L52&gt;$O$17,$O$17-L52,0))),"")</f>
        <v/>
      </c>
      <c r="P52" s="84" t="str">
        <f>IF(O52="","",M52/N52*O52)</f>
        <v/>
      </c>
      <c r="Q52" s="31"/>
      <c r="R52" s="31"/>
      <c r="S52" s="69"/>
      <c r="T52" s="116" t="str">
        <f>IF(OR(D52&gt;$X$34,E52&gt;$X$34,D53&gt;$X$34,E53&gt;$X$34),"Error:  Wrong Year","")</f>
        <v/>
      </c>
      <c r="U52" s="116" t="str">
        <f>IF(OR(H52&lt;1,H53&lt;1),"Error:  An Invoice Outside Month.","")</f>
        <v/>
      </c>
      <c r="V52" s="116" t="str">
        <f>IF(OR(E52&lt;D52,E53&lt;D53),"Error:  Incorrect / Missing Date.","")</f>
        <v/>
      </c>
      <c r="W52" s="117" t="str">
        <f>IF(D53,IF(D53&lt;E52+1,"ERROR:  Overlapping.",""),"")</f>
        <v/>
      </c>
      <c r="X52" s="57"/>
      <c r="Y52" s="116" t="str">
        <f>IF(OR(O52&lt;1,O53&lt;1),"Error:  An Invoice Outside Month.","")</f>
        <v/>
      </c>
      <c r="Z52" s="116" t="str">
        <f>IF(OR(L52&lt;K52,L53&lt;K53),"Error:  Incorrect / Missing Date.","")</f>
        <v/>
      </c>
      <c r="AA52" s="117" t="str">
        <f>IF(K53,IF(K53&lt;L52+1,"ERROR:  Overlapping.",""),"")</f>
        <v/>
      </c>
      <c r="AB52" s="70"/>
      <c r="AC52" s="31"/>
    </row>
    <row r="53" spans="1:29" ht="23.25" customHeight="1" x14ac:dyDescent="0.3">
      <c r="A53" s="24"/>
      <c r="B53" s="122"/>
      <c r="C53" s="51" t="s">
        <v>113</v>
      </c>
      <c r="D53" s="94"/>
      <c r="E53" s="94"/>
      <c r="F53" s="95"/>
      <c r="G53" s="54" t="str">
        <f>IF(D53,IF(OR(T52="Error:  Wrong Year",V52="Error:  Incorrect / Missing Date.",W52="ERROR:  Overlapping."),"",E53-D53+1),"")</f>
        <v/>
      </c>
      <c r="H53" s="54" t="str">
        <f>IF(D53,IF(OR(T52="Error:  Wrong Year",V52="Error:  Incorrect / Missing Date.",W52="ERROR:  Overlapping."),"",(E53-D53+1)+(IF(D53&lt;$L$17,D53-$L$17,0))+(IF(E53&gt;$M$17,$M$17-E53,0))),"")</f>
        <v/>
      </c>
      <c r="I53" s="84" t="str">
        <f>IF(H53="","",F53/G53*H53)</f>
        <v/>
      </c>
      <c r="J53" s="79"/>
      <c r="K53" s="94"/>
      <c r="L53" s="94"/>
      <c r="M53" s="95"/>
      <c r="N53" s="54" t="str">
        <f>IF(K53,IF(OR(Z52="Error:  Incorrect / Missing Date.",AA52="ERROR:  Overlapping."),"",L53-K53+1),"")</f>
        <v/>
      </c>
      <c r="O53" s="54" t="str">
        <f>IF(K53,IF(OR(Z52="Error:  Incorrect / Missing Date.",AA52="ERROR:  Overlapping."),"",(L53-K53+1)+(IF(K53&lt;$N$17,K53-$N$17,0))+(IF(L53&gt;$O$17,$O$17-L53,0))),"")</f>
        <v/>
      </c>
      <c r="P53" s="84" t="str">
        <f>IF(O53="","",M53/N53*O53)</f>
        <v/>
      </c>
      <c r="Q53" s="31"/>
      <c r="R53" s="31"/>
      <c r="S53" s="69"/>
      <c r="T53" s="116"/>
      <c r="U53" s="116"/>
      <c r="V53" s="116"/>
      <c r="W53" s="117"/>
      <c r="X53" s="57"/>
      <c r="Y53" s="116"/>
      <c r="Z53" s="116"/>
      <c r="AA53" s="117"/>
      <c r="AB53" s="70"/>
      <c r="AC53" s="31"/>
    </row>
    <row r="54" spans="1:29" ht="9" customHeight="1" x14ac:dyDescent="0.3">
      <c r="A54" s="24"/>
      <c r="B54" s="80"/>
      <c r="C54" s="80"/>
      <c r="D54" s="81"/>
      <c r="E54" s="81"/>
      <c r="F54" s="82"/>
      <c r="G54" s="83"/>
      <c r="H54" s="83"/>
      <c r="I54" s="90"/>
      <c r="J54" s="79"/>
      <c r="K54" s="81"/>
      <c r="L54" s="81"/>
      <c r="M54" s="82"/>
      <c r="N54" s="83"/>
      <c r="O54" s="83"/>
      <c r="P54" s="90"/>
      <c r="Q54" s="31"/>
      <c r="R54" s="31"/>
      <c r="S54" s="69"/>
      <c r="T54" s="55"/>
      <c r="U54" s="55"/>
      <c r="V54" s="55"/>
      <c r="W54" s="56"/>
      <c r="X54" s="57"/>
      <c r="Y54" s="55"/>
      <c r="Z54" s="55"/>
      <c r="AA54" s="56"/>
      <c r="AB54" s="70"/>
      <c r="AC54" s="31"/>
    </row>
    <row r="55" spans="1:29" ht="23.25" customHeight="1" x14ac:dyDescent="0.3">
      <c r="A55" s="24"/>
      <c r="B55" s="122" t="s">
        <v>83</v>
      </c>
      <c r="C55" s="51" t="s">
        <v>111</v>
      </c>
      <c r="D55" s="94"/>
      <c r="E55" s="94"/>
      <c r="F55" s="95"/>
      <c r="G55" s="54" t="str">
        <f>IF(D55,IF(OR(T55="Error:  Wrong Year",V55="Error:  Incorrect / Missing Date.",W55="ERROR:  Overlapping."),"",E55-D55+1),"")</f>
        <v/>
      </c>
      <c r="H55" s="54" t="str">
        <f>IF(D55,IF(OR(T55="Error:  Wrong Year",V55="Error:  Incorrect / Missing Date.",W55="ERROR:  Overlapping."),"",(E55-D55+1)+(IF(D55&lt;$L$17,D55-$L$17,0))+(IF(E55&gt;$M$17,$M$17-E55,0))),"")</f>
        <v/>
      </c>
      <c r="I55" s="84" t="str">
        <f>IF(H55="","",F55/G55*H55)</f>
        <v/>
      </c>
      <c r="J55" s="79"/>
      <c r="K55" s="94"/>
      <c r="L55" s="94"/>
      <c r="M55" s="95"/>
      <c r="N55" s="54" t="str">
        <f>IF(K55,IF(OR(Z55="Error:  Incorrect / Missing Date.",AA55="ERROR:  Overlapping."),"",L55-K55+1),"")</f>
        <v/>
      </c>
      <c r="O55" s="54" t="str">
        <f>IF(K55,IF(OR(Z55="Error:  Incorrect / Missing Date.",AA55="ERROR:  Overlapping."),"",(L55-K55+1)+(IF(K55&lt;$N$17,K55-$N$17,0))+(IF(L55&gt;$O$17,$O$17-L55,0))),"")</f>
        <v/>
      </c>
      <c r="P55" s="84" t="str">
        <f>IF(O55="","",M55/N55*O55)</f>
        <v/>
      </c>
      <c r="Q55" s="31"/>
      <c r="R55" s="31"/>
      <c r="S55" s="69"/>
      <c r="T55" s="116" t="str">
        <f>IF(OR(D55&gt;$X$34,E55&gt;$X$34,D56&gt;$X$34,E56&gt;$X$34),"Error:  Wrong Year","")</f>
        <v/>
      </c>
      <c r="U55" s="116" t="str">
        <f>IF(OR(H55&lt;1,H56&lt;1),"Error:  An Invoice Outside Month.","")</f>
        <v/>
      </c>
      <c r="V55" s="116" t="str">
        <f>IF(OR(E55&lt;D55,E56&lt;D56),"Error:  Incorrect / Missing Date.","")</f>
        <v/>
      </c>
      <c r="W55" s="117" t="str">
        <f>IF(D56,IF(D56&lt;E55+1,"ERROR:  Overlapping.",""),"")</f>
        <v/>
      </c>
      <c r="X55" s="57"/>
      <c r="Y55" s="116" t="str">
        <f>IF(OR(O55&lt;1,O56&lt;1),"Error:  An Invoice Outside Month.","")</f>
        <v/>
      </c>
      <c r="Z55" s="116" t="str">
        <f>IF(OR(L55&lt;K55,L56&lt;K56),"Error:  Incorrect / Missing Date.","")</f>
        <v/>
      </c>
      <c r="AA55" s="117" t="str">
        <f>IF(K56,IF(K56&lt;L55+1,"ERROR:  Overlapping.",""),"")</f>
        <v/>
      </c>
      <c r="AB55" s="70"/>
      <c r="AC55" s="31"/>
    </row>
    <row r="56" spans="1:29" ht="23.25" customHeight="1" x14ac:dyDescent="0.3">
      <c r="A56" s="24"/>
      <c r="B56" s="122"/>
      <c r="C56" s="51" t="s">
        <v>113</v>
      </c>
      <c r="D56" s="94"/>
      <c r="E56" s="94"/>
      <c r="F56" s="95"/>
      <c r="G56" s="54" t="str">
        <f>IF(D56,IF(OR(T55="Error:  Wrong Year",V55="Error:  Incorrect / Missing Date.",W55="ERROR:  Overlapping."),"",E56-D56+1),"")</f>
        <v/>
      </c>
      <c r="H56" s="54" t="str">
        <f>IF(D56,IF(OR(T55="Error:  Wrong Year",V55="Error:  Incorrect / Missing Date.",W55="ERROR:  Overlapping."),"",(E56-D56+1)+(IF(D56&lt;$L$17,D56-$L$17,0))+(IF(E56&gt;$M$17,$M$17-E56,0))),"")</f>
        <v/>
      </c>
      <c r="I56" s="84" t="str">
        <f>IF(H56="","",F56/G56*H56)</f>
        <v/>
      </c>
      <c r="J56" s="79"/>
      <c r="K56" s="94"/>
      <c r="L56" s="94"/>
      <c r="M56" s="95"/>
      <c r="N56" s="54" t="str">
        <f>IF(K56,IF(OR(Z55="Error:  Incorrect / Missing Date.",AA55="ERROR:  Overlapping."),"",L56-K56+1),"")</f>
        <v/>
      </c>
      <c r="O56" s="54" t="str">
        <f>IF(K56,IF(OR(Z55="Error:  Incorrect / Missing Date.",AA55="ERROR:  Overlapping."),"",(L56-K56+1)+(IF(K56&lt;$N$17,K56-$N$17,0))+(IF(L56&gt;$O$17,$O$17-L56,0))),"")</f>
        <v/>
      </c>
      <c r="P56" s="84" t="str">
        <f>IF(O56="","",M56/N56*O56)</f>
        <v/>
      </c>
      <c r="Q56" s="31"/>
      <c r="R56" s="31"/>
      <c r="S56" s="69"/>
      <c r="T56" s="116"/>
      <c r="U56" s="116"/>
      <c r="V56" s="116"/>
      <c r="W56" s="117"/>
      <c r="X56" s="57"/>
      <c r="Y56" s="116"/>
      <c r="Z56" s="116"/>
      <c r="AA56" s="117"/>
      <c r="AB56" s="70"/>
      <c r="AC56" s="31"/>
    </row>
    <row r="57" spans="1:29" ht="9" customHeight="1" x14ac:dyDescent="0.3">
      <c r="A57" s="24"/>
      <c r="B57" s="80"/>
      <c r="C57" s="80"/>
      <c r="D57" s="81"/>
      <c r="E57" s="81"/>
      <c r="F57" s="82"/>
      <c r="G57" s="83"/>
      <c r="H57" s="83"/>
      <c r="I57" s="90"/>
      <c r="J57" s="79"/>
      <c r="K57" s="81"/>
      <c r="L57" s="81"/>
      <c r="M57" s="82"/>
      <c r="N57" s="83"/>
      <c r="O57" s="83"/>
      <c r="P57" s="90"/>
      <c r="Q57" s="31"/>
      <c r="R57" s="31"/>
      <c r="S57" s="69"/>
      <c r="T57" s="55"/>
      <c r="U57" s="55"/>
      <c r="V57" s="55"/>
      <c r="W57" s="56"/>
      <c r="X57" s="57"/>
      <c r="Y57" s="55"/>
      <c r="Z57" s="55"/>
      <c r="AA57" s="56"/>
      <c r="AB57" s="70"/>
      <c r="AC57" s="31"/>
    </row>
    <row r="58" spans="1:29" ht="23.25" customHeight="1" x14ac:dyDescent="0.3">
      <c r="A58" s="24"/>
      <c r="B58" s="122" t="s">
        <v>93</v>
      </c>
      <c r="C58" s="51" t="s">
        <v>111</v>
      </c>
      <c r="D58" s="94"/>
      <c r="E58" s="94"/>
      <c r="F58" s="95"/>
      <c r="G58" s="54" t="str">
        <f>IF(D58,IF(OR(T58="Error:  Wrong Year",V58="Error:  Incorrect / Missing Date.",W58="ERROR:  Overlapping."),"",E58-D58+1),"")</f>
        <v/>
      </c>
      <c r="H58" s="54" t="str">
        <f>IF(D58,IF(OR(T58="Error:  Wrong Year",V58="Error:  Incorrect / Missing Date.",W58="ERROR:  Overlapping."),"",(E58-D58+1)+(IF(D58&lt;$L$17,D58-$L$17,0))+(IF(E58&gt;$M$17,$M$17-E58,0))),"")</f>
        <v/>
      </c>
      <c r="I58" s="84" t="str">
        <f>IF(H58="","",F58/G58*H58)</f>
        <v/>
      </c>
      <c r="J58" s="79"/>
      <c r="K58" s="94"/>
      <c r="L58" s="94"/>
      <c r="M58" s="95"/>
      <c r="N58" s="54" t="str">
        <f>IF(K58,IF(OR(Z58="Error:  Incorrect / Missing Date.",AA58="ERROR:  Overlapping."),"",L58-K58+1),"")</f>
        <v/>
      </c>
      <c r="O58" s="54" t="str">
        <f>IF(K58,IF(OR(Z58="Error:  Incorrect / Missing Date.",AA58="ERROR:  Overlapping."),"",(L58-K58+1)+(IF(K58&lt;$N$17,K58-$N$17,0))+(IF(L58&gt;$O$17,$O$17-L58,0))),"")</f>
        <v/>
      </c>
      <c r="P58" s="84" t="str">
        <f>IF(O58="","",M58/N58*O58)</f>
        <v/>
      </c>
      <c r="Q58" s="31"/>
      <c r="R58" s="31"/>
      <c r="S58" s="69"/>
      <c r="T58" s="116" t="str">
        <f>IF(OR(D58&gt;$X$34,E58&gt;$X$34,D59&gt;$X$34,E59&gt;$X$34),"Error:  Wrong Year","")</f>
        <v/>
      </c>
      <c r="U58" s="116" t="str">
        <f>IF(OR(H58&lt;1,H59&lt;1),"Error:  An Invoice Outside Month.","")</f>
        <v/>
      </c>
      <c r="V58" s="116" t="str">
        <f>IF(OR(E58&lt;D58,E59&lt;D59),"Error:  Incorrect / Missing Date.","")</f>
        <v/>
      </c>
      <c r="W58" s="117" t="str">
        <f>IF(D59,IF(D59&lt;E58+1,"ERROR:  Overlapping.",""),"")</f>
        <v/>
      </c>
      <c r="X58" s="57"/>
      <c r="Y58" s="116" t="str">
        <f>IF(OR(O58&lt;1,O59&lt;1),"Error:  An Invoice Outside Month.","")</f>
        <v/>
      </c>
      <c r="Z58" s="116" t="str">
        <f>IF(OR(L58&lt;K58,L59&lt;K59),"Error:  Incorrect / Missing Date.","")</f>
        <v/>
      </c>
      <c r="AA58" s="117" t="str">
        <f>IF(K59,IF(K59&lt;L58+1,"ERROR:  Overlapping.",""),"")</f>
        <v/>
      </c>
      <c r="AB58" s="70"/>
      <c r="AC58" s="31"/>
    </row>
    <row r="59" spans="1:29" ht="23.25" customHeight="1" x14ac:dyDescent="0.3">
      <c r="A59" s="24"/>
      <c r="B59" s="122"/>
      <c r="C59" s="51" t="s">
        <v>113</v>
      </c>
      <c r="D59" s="94"/>
      <c r="E59" s="94"/>
      <c r="F59" s="95"/>
      <c r="G59" s="54" t="str">
        <f>IF(D59,IF(OR(T58="Error:  Wrong Year",V58="Error:  Incorrect / Missing Date.",W58="ERROR:  Overlapping."),"",E59-D59+1),"")</f>
        <v/>
      </c>
      <c r="H59" s="54" t="str">
        <f>IF(D59,IF(OR(T58="Error:  Wrong Year",V58="Error:  Incorrect / Missing Date.",W58="ERROR:  Overlapping."),"",(E59-D59+1)+(IF(D59&lt;$L$17,D59-$L$17,0))+(IF(E59&gt;$M$17,$M$17-E59,0))),"")</f>
        <v/>
      </c>
      <c r="I59" s="84" t="str">
        <f>IF(H59="","",F59/G59*H59)</f>
        <v/>
      </c>
      <c r="J59" s="79"/>
      <c r="K59" s="94"/>
      <c r="L59" s="94"/>
      <c r="M59" s="95"/>
      <c r="N59" s="54" t="str">
        <f>IF(K59,IF(OR(Z58="Error:  Incorrect / Missing Date.",AA58="ERROR:  Overlapping."),"",L59-K59+1),"")</f>
        <v/>
      </c>
      <c r="O59" s="54" t="str">
        <f>IF(K59,IF(OR(Z58="Error:  Incorrect / Missing Date.",AA58="ERROR:  Overlapping."),"",(L59-K59+1)+(IF(K59&lt;$N$17,K59-$N$17,0))+(IF(L59&gt;$O$17,$O$17-L59,0))),"")</f>
        <v/>
      </c>
      <c r="P59" s="84" t="str">
        <f>IF(O59="","",M59/N59*O59)</f>
        <v/>
      </c>
      <c r="Q59" s="31"/>
      <c r="R59" s="31"/>
      <c r="S59" s="69"/>
      <c r="T59" s="116"/>
      <c r="U59" s="116"/>
      <c r="V59" s="116"/>
      <c r="W59" s="117"/>
      <c r="X59" s="57"/>
      <c r="Y59" s="116"/>
      <c r="Z59" s="116"/>
      <c r="AA59" s="117"/>
      <c r="AB59" s="70"/>
      <c r="AC59" s="31"/>
    </row>
    <row r="60" spans="1:29" ht="9" customHeight="1" x14ac:dyDescent="0.3">
      <c r="A60" s="24"/>
      <c r="B60" s="80"/>
      <c r="C60" s="80"/>
      <c r="D60" s="81"/>
      <c r="E60" s="81"/>
      <c r="F60" s="82"/>
      <c r="G60" s="83"/>
      <c r="H60" s="83"/>
      <c r="I60" s="90"/>
      <c r="J60" s="79"/>
      <c r="K60" s="81"/>
      <c r="L60" s="81"/>
      <c r="M60" s="82"/>
      <c r="N60" s="83"/>
      <c r="O60" s="83"/>
      <c r="P60" s="90"/>
      <c r="Q60" s="31"/>
      <c r="R60" s="31"/>
      <c r="S60" s="69"/>
      <c r="T60" s="55"/>
      <c r="U60" s="55"/>
      <c r="V60" s="55"/>
      <c r="W60" s="56"/>
      <c r="X60" s="57"/>
      <c r="Y60" s="55"/>
      <c r="Z60" s="55"/>
      <c r="AA60" s="56"/>
      <c r="AB60" s="70"/>
      <c r="AC60" s="31"/>
    </row>
    <row r="61" spans="1:29" ht="23.25" customHeight="1" x14ac:dyDescent="0.3">
      <c r="A61" s="24"/>
      <c r="B61" s="122" t="s">
        <v>82</v>
      </c>
      <c r="C61" s="51" t="s">
        <v>111</v>
      </c>
      <c r="D61" s="94"/>
      <c r="E61" s="94"/>
      <c r="F61" s="95"/>
      <c r="G61" s="54" t="str">
        <f>IF(D61,IF(OR(T61="Error:  Wrong Year",V61="Error:  Incorrect / Missing Date.",W61="ERROR:  Overlapping."),"",E61-D61+1),"")</f>
        <v/>
      </c>
      <c r="H61" s="54" t="str">
        <f>IF(D61,IF(OR(T61="Error:  Wrong Year",V61="Error:  Incorrect / Missing Date.",W61="ERROR:  Overlapping."),"",(E61-D61+1)+(IF(D61&lt;$L$17,D61-$L$17,0))+(IF(E61&gt;$M$17,$M$17-E61,0))),"")</f>
        <v/>
      </c>
      <c r="I61" s="84" t="str">
        <f>IF(H61="","",F61/G61*H61)</f>
        <v/>
      </c>
      <c r="J61" s="79"/>
      <c r="K61" s="94"/>
      <c r="L61" s="94"/>
      <c r="M61" s="95"/>
      <c r="N61" s="54" t="str">
        <f>IF(K61,IF(OR(Z61="Error:  Incorrect / Missing Date.",AA61="ERROR:  Overlapping."),"",L61-K61+1),"")</f>
        <v/>
      </c>
      <c r="O61" s="54" t="str">
        <f>IF(K61,IF(OR(Z61="Error:  Incorrect / Missing Date.",AA61="ERROR:  Overlapping."),"",(L61-K61+1)+(IF(K61&lt;$N$17,K61-$N$17,0))+(IF(L61&gt;$O$17,$O$17-L61,0))),"")</f>
        <v/>
      </c>
      <c r="P61" s="84" t="str">
        <f>IF(O61="","",M61/N61*O61)</f>
        <v/>
      </c>
      <c r="Q61" s="31"/>
      <c r="R61" s="31"/>
      <c r="S61" s="69"/>
      <c r="T61" s="116" t="str">
        <f>IF(OR(D61&gt;$X$34,E61&gt;$X$34,D62&gt;$X$34,E62&gt;$X$34),"Error:  Wrong Year","")</f>
        <v/>
      </c>
      <c r="U61" s="116" t="str">
        <f>IF(OR(H61&lt;1,H62&lt;1),"Error:  An Invoice Outside Month.","")</f>
        <v/>
      </c>
      <c r="V61" s="116" t="str">
        <f>IF(OR(E61&lt;D61,E62&lt;D62),"Error:  Incorrect / Missing Date.","")</f>
        <v/>
      </c>
      <c r="W61" s="117" t="str">
        <f>IF(D62,IF(D62&lt;E61+1,"ERROR:  Overlapping.",""),"")</f>
        <v/>
      </c>
      <c r="X61" s="57"/>
      <c r="Y61" s="116" t="str">
        <f>IF(OR(O61&lt;1,O62&lt;1),"Error:  An Invoice Outside Month.","")</f>
        <v/>
      </c>
      <c r="Z61" s="116" t="str">
        <f>IF(OR(L61&lt;K61,L62&lt;K62),"Error:  Incorrect / Missing Date.","")</f>
        <v/>
      </c>
      <c r="AA61" s="117" t="str">
        <f>IF(K62,IF(K62&lt;L61+1,"ERROR:  Overlapping.",""),"")</f>
        <v/>
      </c>
      <c r="AB61" s="70"/>
      <c r="AC61" s="31"/>
    </row>
    <row r="62" spans="1:29" ht="23.25" customHeight="1" x14ac:dyDescent="0.3">
      <c r="A62" s="24"/>
      <c r="B62" s="122"/>
      <c r="C62" s="51" t="s">
        <v>113</v>
      </c>
      <c r="D62" s="94"/>
      <c r="E62" s="94"/>
      <c r="F62" s="95"/>
      <c r="G62" s="54" t="str">
        <f>IF(D62,IF(OR(T61="Error:  Wrong Year",V61="Error:  Incorrect / Missing Date.",W61="ERROR:  Overlapping."),"",E62-D62+1),"")</f>
        <v/>
      </c>
      <c r="H62" s="54" t="str">
        <f>IF(D62,IF(OR(T61="Error:  Wrong Year",V61="Error:  Incorrect / Missing Date.",W61="ERROR:  Overlapping."),"",(E62-D62+1)+(IF(D62&lt;$L$17,D62-$L$17,0))+(IF(E62&gt;$M$17,$M$17-E62,0))),"")</f>
        <v/>
      </c>
      <c r="I62" s="84" t="str">
        <f>IF(H62="","",F62/G62*H62)</f>
        <v/>
      </c>
      <c r="J62" s="79"/>
      <c r="K62" s="94"/>
      <c r="L62" s="94"/>
      <c r="M62" s="95"/>
      <c r="N62" s="54" t="str">
        <f>IF(K62,IF(OR(Z61="Error:  Incorrect / Missing Date.",AA61="ERROR:  Overlapping."),"",L62-K62+1),"")</f>
        <v/>
      </c>
      <c r="O62" s="54" t="str">
        <f>IF(K62,IF(OR(Z61="Error:  Incorrect / Missing Date.",AA61="ERROR:  Overlapping."),"",(L62-K62+1)+(IF(K62&lt;$N$17,K62-$N$17,0))+(IF(L62&gt;$O$17,$O$17-L62,0))),"")</f>
        <v/>
      </c>
      <c r="P62" s="84" t="str">
        <f>IF(O62="","",M62/N62*O62)</f>
        <v/>
      </c>
      <c r="Q62" s="31"/>
      <c r="R62" s="31"/>
      <c r="S62" s="69"/>
      <c r="T62" s="116"/>
      <c r="U62" s="116"/>
      <c r="V62" s="116"/>
      <c r="W62" s="117"/>
      <c r="X62" s="57"/>
      <c r="Y62" s="116"/>
      <c r="Z62" s="116"/>
      <c r="AA62" s="117"/>
      <c r="AB62" s="70"/>
      <c r="AC62" s="31"/>
    </row>
    <row r="63" spans="1:29" ht="9" customHeight="1" x14ac:dyDescent="0.3">
      <c r="A63" s="24"/>
      <c r="B63" s="80"/>
      <c r="C63" s="80"/>
      <c r="D63" s="81"/>
      <c r="E63" s="81"/>
      <c r="F63" s="82"/>
      <c r="G63" s="83"/>
      <c r="H63" s="83"/>
      <c r="I63" s="90"/>
      <c r="J63" s="79"/>
      <c r="K63" s="81"/>
      <c r="L63" s="81"/>
      <c r="M63" s="82"/>
      <c r="N63" s="83"/>
      <c r="O63" s="83"/>
      <c r="P63" s="90"/>
      <c r="Q63" s="31"/>
      <c r="R63" s="31"/>
      <c r="S63" s="69"/>
      <c r="T63" s="55"/>
      <c r="U63" s="55"/>
      <c r="V63" s="55"/>
      <c r="W63" s="56"/>
      <c r="X63" s="57"/>
      <c r="Y63" s="55"/>
      <c r="Z63" s="55"/>
      <c r="AA63" s="56"/>
      <c r="AB63" s="70"/>
      <c r="AC63" s="31"/>
    </row>
    <row r="64" spans="1:29" ht="23.25" customHeight="1" x14ac:dyDescent="0.3">
      <c r="A64" s="24"/>
      <c r="B64" s="122" t="s">
        <v>96</v>
      </c>
      <c r="C64" s="51" t="s">
        <v>111</v>
      </c>
      <c r="D64" s="94"/>
      <c r="E64" s="94"/>
      <c r="F64" s="95"/>
      <c r="G64" s="54" t="str">
        <f>IF(D64,IF(OR(T64="Error:  Wrong Year",V64="Error:  Incorrect / Missing Date.",W64="ERROR:  Overlapping."),"",E64-D64+1),"")</f>
        <v/>
      </c>
      <c r="H64" s="54" t="str">
        <f>IF(D64,IF(OR(T64="Error:  Wrong Year",V64="Error:  Incorrect / Missing Date.",W64="ERROR:  Overlapping."),"",(E64-D64+1)+(IF(D64&lt;$L$17,D64-$L$17,0))+(IF(E64&gt;$M$17,$M$17-E64,0))),"")</f>
        <v/>
      </c>
      <c r="I64" s="84" t="str">
        <f>IF(H64="","",F64/G64*H64)</f>
        <v/>
      </c>
      <c r="J64" s="79"/>
      <c r="K64" s="94"/>
      <c r="L64" s="94"/>
      <c r="M64" s="95"/>
      <c r="N64" s="54" t="str">
        <f>IF(K64,IF(OR(Z64="Error:  Incorrect / Missing Date.",AA64="ERROR:  Overlapping."),"",L64-K64+1),"")</f>
        <v/>
      </c>
      <c r="O64" s="54" t="str">
        <f>IF(K64,IF(OR(Z64="Error:  Incorrect / Missing Date.",AA64="ERROR:  Overlapping."),"",(L64-K64+1)+(IF(K64&lt;$N$17,K64-$N$17,0))+(IF(L64&gt;$O$17,$O$17-L64,0))),"")</f>
        <v/>
      </c>
      <c r="P64" s="84" t="str">
        <f>IF(O64="","",M64/N64*O64)</f>
        <v/>
      </c>
      <c r="Q64" s="31"/>
      <c r="R64" s="31"/>
      <c r="S64" s="69"/>
      <c r="T64" s="116" t="str">
        <f>IF(OR(D64&gt;$X$34,E64&gt;$X$34,D65&gt;$X$34,E65&gt;$X$34),"Error:  Wrong Year","")</f>
        <v/>
      </c>
      <c r="U64" s="116" t="str">
        <f>IF(OR(H64&lt;1,H65&lt;1),"Error:  An Invoice Outside Month.","")</f>
        <v/>
      </c>
      <c r="V64" s="116" t="str">
        <f>IF(OR(E64&lt;D64,E65&lt;D65),"Error:  Incorrect / Missing Date.","")</f>
        <v/>
      </c>
      <c r="W64" s="117" t="str">
        <f>IF(D65,IF(D65&lt;E64+1,"ERROR:  Overlapping.",""),"")</f>
        <v/>
      </c>
      <c r="X64" s="57"/>
      <c r="Y64" s="116" t="str">
        <f>IF(OR(O64&lt;1,O65&lt;1),"Error:  An Invoice Outside Month.","")</f>
        <v/>
      </c>
      <c r="Z64" s="116" t="str">
        <f>IF(OR(L64&lt;K64,L65&lt;K65),"Error:  Incorrect / Missing Date.","")</f>
        <v/>
      </c>
      <c r="AA64" s="117" t="str">
        <f>IF(K65,IF(K65&lt;L64+1,"ERROR:  Overlapping.",""),"")</f>
        <v/>
      </c>
      <c r="AB64" s="70"/>
      <c r="AC64" s="31"/>
    </row>
    <row r="65" spans="1:29" ht="23.25" customHeight="1" x14ac:dyDescent="0.3">
      <c r="A65" s="24"/>
      <c r="B65" s="122"/>
      <c r="C65" s="51" t="s">
        <v>113</v>
      </c>
      <c r="D65" s="94"/>
      <c r="E65" s="94"/>
      <c r="F65" s="95"/>
      <c r="G65" s="54" t="str">
        <f>IF(D65,IF(OR(T64="Error:  Wrong Year",V64="Error:  Incorrect / Missing Date.",W64="ERROR:  Overlapping."),"",E65-D65+1),"")</f>
        <v/>
      </c>
      <c r="H65" s="54" t="str">
        <f>IF(D65,IF(OR(T64="Error:  Wrong Year",V64="Error:  Incorrect / Missing Date.",W64="ERROR:  Overlapping."),"",(E65-D65+1)+(IF(D65&lt;$L$17,D65-$L$17,0))+(IF(E65&gt;$M$17,$M$17-E65,0))),"")</f>
        <v/>
      </c>
      <c r="I65" s="84" t="str">
        <f>IF(H65="","",F65/G65*H65)</f>
        <v/>
      </c>
      <c r="J65" s="79"/>
      <c r="K65" s="94"/>
      <c r="L65" s="94"/>
      <c r="M65" s="95"/>
      <c r="N65" s="54" t="str">
        <f>IF(K65,IF(OR(Z64="Error:  Incorrect / Missing Date.",AA64="ERROR:  Overlapping."),"",L65-K65+1),"")</f>
        <v/>
      </c>
      <c r="O65" s="54" t="str">
        <f>IF(K65,IF(OR(Z64="Error:  Incorrect / Missing Date.",AA64="ERROR:  Overlapping."),"",(L65-K65+1)+(IF(K65&lt;$N$17,K65-$N$17,0))+(IF(L65&gt;$O$17,$O$17-L65,0))),"")</f>
        <v/>
      </c>
      <c r="P65" s="84" t="str">
        <f>IF(O65="","",M65/N65*O65)</f>
        <v/>
      </c>
      <c r="Q65" s="31"/>
      <c r="R65" s="31"/>
      <c r="S65" s="69"/>
      <c r="T65" s="116"/>
      <c r="U65" s="116"/>
      <c r="V65" s="116"/>
      <c r="W65" s="117"/>
      <c r="X65" s="57"/>
      <c r="Y65" s="116"/>
      <c r="Z65" s="116"/>
      <c r="AA65" s="117"/>
      <c r="AB65" s="70"/>
      <c r="AC65" s="31"/>
    </row>
    <row r="66" spans="1:29" ht="9" customHeight="1" x14ac:dyDescent="0.3">
      <c r="A66" s="24"/>
      <c r="B66" s="80"/>
      <c r="C66" s="80"/>
      <c r="D66" s="81"/>
      <c r="E66" s="81"/>
      <c r="F66" s="82"/>
      <c r="G66" s="83"/>
      <c r="H66" s="83"/>
      <c r="I66" s="90"/>
      <c r="J66" s="79"/>
      <c r="K66" s="81"/>
      <c r="L66" s="81"/>
      <c r="M66" s="82"/>
      <c r="N66" s="83"/>
      <c r="O66" s="83"/>
      <c r="P66" s="90"/>
      <c r="Q66" s="31"/>
      <c r="R66" s="31"/>
      <c r="S66" s="69"/>
      <c r="T66" s="55"/>
      <c r="U66" s="55"/>
      <c r="V66" s="55"/>
      <c r="W66" s="56"/>
      <c r="X66" s="57"/>
      <c r="Y66" s="55"/>
      <c r="Z66" s="55"/>
      <c r="AA66" s="56"/>
      <c r="AB66" s="70"/>
      <c r="AC66" s="31"/>
    </row>
    <row r="67" spans="1:29" ht="23.25" customHeight="1" x14ac:dyDescent="0.3">
      <c r="A67" s="24"/>
      <c r="B67" s="122" t="s">
        <v>94</v>
      </c>
      <c r="C67" s="51" t="s">
        <v>111</v>
      </c>
      <c r="D67" s="94"/>
      <c r="E67" s="94"/>
      <c r="F67" s="95"/>
      <c r="G67" s="54" t="str">
        <f>IF(D67,IF(OR(T67="Error:  Wrong Year",V67="Error:  Incorrect / Missing Date.",W67="ERROR:  Overlapping."),"",E67-D67+1),"")</f>
        <v/>
      </c>
      <c r="H67" s="54" t="str">
        <f>IF(D67,IF(OR(T67="Error:  Wrong Year",V67="Error:  Incorrect / Missing Date.",W67="ERROR:  Overlapping."),"",(E67-D67+1)+(IF(D67&lt;$L$17,D67-$L$17,0))+(IF(E67&gt;$M$17,$M$17-E67,0))),"")</f>
        <v/>
      </c>
      <c r="I67" s="84" t="str">
        <f>IF(H67="","",F67/G67*H67)</f>
        <v/>
      </c>
      <c r="J67" s="79"/>
      <c r="K67" s="94"/>
      <c r="L67" s="94"/>
      <c r="M67" s="95"/>
      <c r="N67" s="54" t="str">
        <f>IF(K67,IF(OR(Z67="Error:  Incorrect / Missing Date.",AA67="ERROR:  Overlapping."),"",L67-K67+1),"")</f>
        <v/>
      </c>
      <c r="O67" s="54" t="str">
        <f>IF(K67,IF(OR(Z67="Error:  Incorrect / Missing Date.",AA67="ERROR:  Overlapping."),"",(L67-K67+1)+(IF(K67&lt;$N$17,K67-$N$17,0))+(IF(L67&gt;$O$17,$O$17-L67,0))),"")</f>
        <v/>
      </c>
      <c r="P67" s="84" t="str">
        <f>IF(O67="","",M67/N67*O67)</f>
        <v/>
      </c>
      <c r="Q67" s="31"/>
      <c r="R67" s="31"/>
      <c r="S67" s="69"/>
      <c r="T67" s="116" t="str">
        <f>IF(OR(D67&gt;$X$34,E67&gt;$X$34,D68&gt;$X$34,E68&gt;$X$34),"Error:  Wrong Year","")</f>
        <v/>
      </c>
      <c r="U67" s="116" t="str">
        <f>IF(OR(H67&lt;1,H68&lt;1),"Error:  An Invoice Outside Month.","")</f>
        <v/>
      </c>
      <c r="V67" s="116" t="str">
        <f>IF(OR(E67&lt;D67,E68&lt;D68),"Error:  Incorrect / Missing Date.","")</f>
        <v/>
      </c>
      <c r="W67" s="117" t="str">
        <f>IF(D68,IF(D68&lt;E67+1,"ERROR:  Overlapping.",""),"")</f>
        <v/>
      </c>
      <c r="X67" s="57"/>
      <c r="Y67" s="116" t="str">
        <f>IF(OR(O67&lt;1,O68&lt;1),"Error:  An Invoice Outside Month.","")</f>
        <v/>
      </c>
      <c r="Z67" s="116" t="str">
        <f>IF(OR(L67&lt;K67,L68&lt;K68),"Error:  Incorrect / Missing Date.","")</f>
        <v/>
      </c>
      <c r="AA67" s="117" t="str">
        <f>IF(K68,IF(K68&lt;L67+1,"ERROR:  Overlapping.",""),"")</f>
        <v/>
      </c>
      <c r="AB67" s="70"/>
      <c r="AC67" s="31"/>
    </row>
    <row r="68" spans="1:29" ht="23.25" customHeight="1" x14ac:dyDescent="0.3">
      <c r="A68" s="24"/>
      <c r="B68" s="122"/>
      <c r="C68" s="51" t="s">
        <v>113</v>
      </c>
      <c r="D68" s="94"/>
      <c r="E68" s="94"/>
      <c r="F68" s="95"/>
      <c r="G68" s="54" t="str">
        <f>IF(D68,IF(OR(T67="Error:  Wrong Year",V67="Error:  Incorrect / Missing Date.",W67="ERROR:  Overlapping."),"",E68-D68+1),"")</f>
        <v/>
      </c>
      <c r="H68" s="54" t="str">
        <f>IF(D68,IF(OR(T67="Error:  Wrong Year",V67="Error:  Incorrect / Missing Date.",W67="ERROR:  Overlapping."),"",(E68-D68+1)+(IF(D68&lt;$L$17,D68-$L$17,0))+(IF(E68&gt;$M$17,$M$17-E68,0))),"")</f>
        <v/>
      </c>
      <c r="I68" s="84" t="str">
        <f>IF(H68="","",F68/G68*H68)</f>
        <v/>
      </c>
      <c r="J68" s="79"/>
      <c r="K68" s="94"/>
      <c r="L68" s="94"/>
      <c r="M68" s="95"/>
      <c r="N68" s="54" t="str">
        <f>IF(K68,IF(OR(Z67="Error:  Incorrect / Missing Date.",AA67="ERROR:  Overlapping."),"",L68-K68+1),"")</f>
        <v/>
      </c>
      <c r="O68" s="54" t="str">
        <f>IF(K68,IF(OR(Z67="Error:  Incorrect / Missing Date.",AA67="ERROR:  Overlapping."),"",(L68-K68+1)+(IF(K68&lt;$N$17,K68-$N$17,0))+(IF(L68&gt;$O$17,$O$17-L68,0))),"")</f>
        <v/>
      </c>
      <c r="P68" s="84" t="str">
        <f>IF(O68="","",M68/N68*O68)</f>
        <v/>
      </c>
      <c r="Q68" s="31"/>
      <c r="R68" s="31"/>
      <c r="S68" s="69"/>
      <c r="T68" s="116"/>
      <c r="U68" s="116"/>
      <c r="V68" s="116"/>
      <c r="W68" s="117"/>
      <c r="X68" s="57"/>
      <c r="Y68" s="116"/>
      <c r="Z68" s="116"/>
      <c r="AA68" s="117"/>
      <c r="AB68" s="70"/>
      <c r="AC68" s="31"/>
    </row>
    <row r="69" spans="1:29" ht="9" customHeight="1" x14ac:dyDescent="0.3">
      <c r="A69" s="24"/>
      <c r="B69" s="80"/>
      <c r="C69" s="80"/>
      <c r="D69" s="81"/>
      <c r="E69" s="81"/>
      <c r="F69" s="82"/>
      <c r="G69" s="83"/>
      <c r="H69" s="83"/>
      <c r="I69" s="90"/>
      <c r="J69" s="79"/>
      <c r="K69" s="81"/>
      <c r="L69" s="81"/>
      <c r="M69" s="82"/>
      <c r="N69" s="83"/>
      <c r="O69" s="83"/>
      <c r="P69" s="90"/>
      <c r="Q69" s="31"/>
      <c r="R69" s="31"/>
      <c r="S69" s="69"/>
      <c r="T69" s="55"/>
      <c r="U69" s="55"/>
      <c r="V69" s="55"/>
      <c r="W69" s="56"/>
      <c r="X69" s="57"/>
      <c r="Y69" s="55"/>
      <c r="Z69" s="55"/>
      <c r="AA69" s="56"/>
      <c r="AB69" s="70"/>
      <c r="AC69" s="31"/>
    </row>
    <row r="70" spans="1:29" ht="23.25" customHeight="1" x14ac:dyDescent="0.3">
      <c r="A70" s="24"/>
      <c r="B70" s="122" t="s">
        <v>95</v>
      </c>
      <c r="C70" s="51" t="s">
        <v>111</v>
      </c>
      <c r="D70" s="94"/>
      <c r="E70" s="94"/>
      <c r="F70" s="95"/>
      <c r="G70" s="54" t="str">
        <f>IF(D70,IF(OR(T70="Error:  Wrong Year",V70="Error:  Incorrect / Missing Date.",W70="ERROR:  Overlapping."),"",E70-D70+1),"")</f>
        <v/>
      </c>
      <c r="H70" s="54" t="str">
        <f>IF(D70,IF(OR(T70="Error:  Wrong Year",V70="Error:  Incorrect / Missing Date.",W70="ERROR:  Overlapping."),"",(E70-D70+1)+(IF(D70&lt;$L$17,D70-$L$17,0))+(IF(E70&gt;$M$17,$M$17-E70,0))),"")</f>
        <v/>
      </c>
      <c r="I70" s="84" t="str">
        <f>IF(H70="","",F70/G70*H70)</f>
        <v/>
      </c>
      <c r="J70" s="79"/>
      <c r="K70" s="94"/>
      <c r="L70" s="94"/>
      <c r="M70" s="95"/>
      <c r="N70" s="54" t="str">
        <f>IF(K70,IF(OR(Z70="Error:  Incorrect / Missing Date.",AA70="ERROR:  Overlapping."),"",L70-K70+1),"")</f>
        <v/>
      </c>
      <c r="O70" s="54" t="str">
        <f>IF(K70,IF(OR(Z70="Error:  Incorrect / Missing Date.",AA70="ERROR:  Overlapping."),"",(L70-K70+1)+(IF(K70&lt;$N$17,K70-$N$17,0))+(IF(L70&gt;$O$17,$O$17-L70,0))),"")</f>
        <v/>
      </c>
      <c r="P70" s="84" t="str">
        <f>IF(O70="","",M70/N70*O70)</f>
        <v/>
      </c>
      <c r="Q70" s="31"/>
      <c r="R70" s="31"/>
      <c r="S70" s="69"/>
      <c r="T70" s="116" t="str">
        <f>IF(OR(D70&gt;$X$34,E70&gt;$X$34,D71&gt;$X$34,E71&gt;$X$34),"Error:  Wrong Year","")</f>
        <v/>
      </c>
      <c r="U70" s="116" t="str">
        <f>IF(OR(H70&lt;1,H71&lt;1),"Error:  An Invoice Outside Month.","")</f>
        <v/>
      </c>
      <c r="V70" s="116" t="str">
        <f>IF(OR(E70&lt;D70,E71&lt;D71),"Error:  Incorrect / Missing Date.","")</f>
        <v/>
      </c>
      <c r="W70" s="117" t="str">
        <f>IF(D71,IF(D71&lt;E70+1,"ERROR:  Overlapping.",""),"")</f>
        <v/>
      </c>
      <c r="X70" s="57"/>
      <c r="Y70" s="116" t="str">
        <f>IF(OR(O70&lt;1,O71&lt;1),"Error:  An Invoice Outside Month.","")</f>
        <v/>
      </c>
      <c r="Z70" s="116" t="str">
        <f>IF(OR(L70&lt;K70,L71&lt;K71),"Error:  Incorrect / Missing Date.","")</f>
        <v/>
      </c>
      <c r="AA70" s="117" t="str">
        <f>IF(K71,IF(K71&lt;L70+1,"ERROR:  Overlapping.",""),"")</f>
        <v/>
      </c>
      <c r="AB70" s="70"/>
      <c r="AC70" s="31"/>
    </row>
    <row r="71" spans="1:29" ht="23.25" customHeight="1" x14ac:dyDescent="0.3">
      <c r="A71" s="24"/>
      <c r="B71" s="122"/>
      <c r="C71" s="51" t="s">
        <v>113</v>
      </c>
      <c r="D71" s="94"/>
      <c r="E71" s="94"/>
      <c r="F71" s="95"/>
      <c r="G71" s="54" t="str">
        <f>IF(D71,IF(OR(T70="Error:  Wrong Year",V70="Error:  Incorrect / Missing Date.",W70="ERROR:  Overlapping."),"",E71-D71+1),"")</f>
        <v/>
      </c>
      <c r="H71" s="54" t="str">
        <f>IF(D71,IF(OR(T70="Error:  Wrong Year",V70="Error:  Incorrect / Missing Date.",W70="ERROR:  Overlapping."),"",(E71-D71+1)+(IF(D71&lt;$L$17,D71-$L$17,0))+(IF(E71&gt;$M$17,$M$17-E71,0))),"")</f>
        <v/>
      </c>
      <c r="I71" s="84" t="str">
        <f>IF(H71="","",F71/G71*H71)</f>
        <v/>
      </c>
      <c r="J71" s="79"/>
      <c r="K71" s="94"/>
      <c r="L71" s="94"/>
      <c r="M71" s="95"/>
      <c r="N71" s="54" t="str">
        <f>IF(K71,IF(OR(Z70="Error:  Incorrect / Missing Date.",AA70="ERROR:  Overlapping."),"",L71-K71+1),"")</f>
        <v/>
      </c>
      <c r="O71" s="54" t="str">
        <f>IF(K71,IF(OR(Z70="Error:  Incorrect / Missing Date.",AA70="ERROR:  Overlapping."),"",(L71-K71+1)+(IF(K71&lt;$N$17,K71-$N$17,0))+(IF(L71&gt;$O$17,$O$17-L71,0))),"")</f>
        <v/>
      </c>
      <c r="P71" s="84" t="str">
        <f>IF(O71="","",M71/N71*O71)</f>
        <v/>
      </c>
      <c r="Q71" s="31"/>
      <c r="R71" s="31"/>
      <c r="S71" s="69"/>
      <c r="T71" s="116"/>
      <c r="U71" s="116"/>
      <c r="V71" s="116"/>
      <c r="W71" s="117"/>
      <c r="X71" s="57"/>
      <c r="Y71" s="116"/>
      <c r="Z71" s="116"/>
      <c r="AA71" s="117"/>
      <c r="AB71" s="70"/>
      <c r="AC71" s="31"/>
    </row>
    <row r="72" spans="1:29" ht="9" customHeight="1" x14ac:dyDescent="0.3">
      <c r="A72" s="24"/>
      <c r="B72" s="80"/>
      <c r="C72" s="80"/>
      <c r="D72" s="81"/>
      <c r="E72" s="81"/>
      <c r="F72" s="82"/>
      <c r="G72" s="83"/>
      <c r="H72" s="83"/>
      <c r="I72" s="90"/>
      <c r="J72" s="79"/>
      <c r="K72" s="81"/>
      <c r="L72" s="81"/>
      <c r="M72" s="82"/>
      <c r="N72" s="83"/>
      <c r="O72" s="83"/>
      <c r="P72" s="90"/>
      <c r="Q72" s="31"/>
      <c r="R72" s="31"/>
      <c r="S72" s="69"/>
      <c r="T72" s="55"/>
      <c r="U72" s="55"/>
      <c r="V72" s="55"/>
      <c r="W72" s="56"/>
      <c r="X72" s="57"/>
      <c r="Y72" s="55"/>
      <c r="Z72" s="55"/>
      <c r="AA72" s="56"/>
      <c r="AB72" s="70"/>
      <c r="AC72" s="31"/>
    </row>
    <row r="73" spans="1:29" ht="23.25" customHeight="1" x14ac:dyDescent="0.3">
      <c r="A73" s="24"/>
      <c r="B73" s="122" t="s">
        <v>121</v>
      </c>
      <c r="C73" s="51" t="s">
        <v>111</v>
      </c>
      <c r="D73" s="94"/>
      <c r="E73" s="94"/>
      <c r="F73" s="95"/>
      <c r="G73" s="54" t="str">
        <f>IF(D73,IF(OR(T73="Error:  Wrong Year",V73="Error:  Incorrect / Missing Date.",W73="ERROR:  Overlapping."),"",E73-D73+1),"")</f>
        <v/>
      </c>
      <c r="H73" s="54" t="str">
        <f>IF(D73,IF(OR(T73="Error:  Wrong Year",V73="Error:  Incorrect / Missing Date.",W73="ERROR:  Overlapping."),"",(E73-D73+1)+(IF(D73&lt;$L$17,D73-$L$17,0))+(IF(E73&gt;$M$17,$M$17-E73,0))),"")</f>
        <v/>
      </c>
      <c r="I73" s="84" t="str">
        <f>IF(H73="","",F73/G73*H73)</f>
        <v/>
      </c>
      <c r="J73" s="79"/>
      <c r="K73" s="94"/>
      <c r="L73" s="94"/>
      <c r="M73" s="95"/>
      <c r="N73" s="54" t="str">
        <f>IF(K73,IF(OR(Z73="Error:  Incorrect / Missing Date.",AA73="ERROR:  Overlapping."),"",L73-K73+1),"")</f>
        <v/>
      </c>
      <c r="O73" s="54" t="str">
        <f>IF(K73,IF(OR(Z73="Error:  Incorrect / Missing Date.",AA73="ERROR:  Overlapping."),"",(L73-K73+1)+(IF(K73&lt;$N$17,K73-$N$17,0))+(IF(L73&gt;$O$17,$O$17-L73,0))),"")</f>
        <v/>
      </c>
      <c r="P73" s="84" t="str">
        <f>IF(O73="","",M73/N73*O73)</f>
        <v/>
      </c>
      <c r="Q73" s="31"/>
      <c r="R73" s="31"/>
      <c r="S73" s="69"/>
      <c r="T73" s="116" t="str">
        <f>IF(OR(D73&gt;$X$34,E73&gt;$X$34,D74&gt;$X$34,E74&gt;$X$34),"Error:  Wrong Year","")</f>
        <v/>
      </c>
      <c r="U73" s="116" t="str">
        <f>IF(OR(H73&lt;1,H74&lt;1),"Error:  An Invoice Outside Month.","")</f>
        <v/>
      </c>
      <c r="V73" s="116" t="str">
        <f>IF(OR(E73&lt;D73,E74&lt;D74),"Error:  Incorrect / Missing Date.","")</f>
        <v/>
      </c>
      <c r="W73" s="117" t="str">
        <f>IF(D74,IF(D74&lt;E73+1,"ERROR:  Overlapping.",""),"")</f>
        <v/>
      </c>
      <c r="X73" s="57"/>
      <c r="Y73" s="116" t="str">
        <f>IF(OR(O73&lt;1,O74&lt;1),"Error:  An Invoice Outside Month.","")</f>
        <v/>
      </c>
      <c r="Z73" s="116" t="str">
        <f>IF(OR(L73&lt;K73,L74&lt;K74),"Error:  Incorrect / Missing Date.","")</f>
        <v/>
      </c>
      <c r="AA73" s="117" t="str">
        <f>IF(K74,IF(K74&lt;L73+1,"ERROR:  Overlapping.",""),"")</f>
        <v/>
      </c>
      <c r="AB73" s="70"/>
      <c r="AC73" s="31"/>
    </row>
    <row r="74" spans="1:29" ht="23.25" customHeight="1" x14ac:dyDescent="0.3">
      <c r="A74" s="24"/>
      <c r="B74" s="122"/>
      <c r="C74" s="51" t="s">
        <v>113</v>
      </c>
      <c r="D74" s="94"/>
      <c r="E74" s="94"/>
      <c r="F74" s="95"/>
      <c r="G74" s="54" t="str">
        <f>IF(D74,IF(OR(T73="Error:  Wrong Year",V73="Error:  Incorrect / Missing Date.",W73="ERROR:  Overlapping."),"",E74-D74+1),"")</f>
        <v/>
      </c>
      <c r="H74" s="54" t="str">
        <f>IF(D74,IF(OR(T73="Error:  Wrong Year",V73="Error:  Incorrect / Missing Date.",W73="ERROR:  Overlapping."),"",(E74-D74+1)+(IF(D74&lt;$L$17,D74-$L$17,0))+(IF(E74&gt;$M$17,$M$17-E74,0))),"")</f>
        <v/>
      </c>
      <c r="I74" s="84" t="str">
        <f>IF(H74="","",F74/G74*H74)</f>
        <v/>
      </c>
      <c r="J74" s="79"/>
      <c r="K74" s="94"/>
      <c r="L74" s="94"/>
      <c r="M74" s="95"/>
      <c r="N74" s="54" t="str">
        <f>IF(K74,IF(OR(Z73="Error:  Incorrect / Missing Date.",AA73="ERROR:  Overlapping."),"",L74-K74+1),"")</f>
        <v/>
      </c>
      <c r="O74" s="54" t="str">
        <f>IF(K74,IF(OR(Z73="Error:  Incorrect / Missing Date.",AA73="ERROR:  Overlapping."),"",(L74-K74+1)+(IF(K74&lt;$N$17,K74-$N$17,0))+(IF(L74&gt;$O$17,$O$17-L74,0))),"")</f>
        <v/>
      </c>
      <c r="P74" s="84" t="str">
        <f>IF(O74="","",M74/N74*O74)</f>
        <v/>
      </c>
      <c r="Q74" s="31"/>
      <c r="R74" s="31"/>
      <c r="S74" s="69"/>
      <c r="T74" s="116"/>
      <c r="U74" s="116"/>
      <c r="V74" s="116"/>
      <c r="W74" s="117"/>
      <c r="X74" s="57"/>
      <c r="Y74" s="116"/>
      <c r="Z74" s="116"/>
      <c r="AA74" s="117"/>
      <c r="AB74" s="70"/>
      <c r="AC74" s="31"/>
    </row>
    <row r="75" spans="1:29" ht="9" customHeight="1" x14ac:dyDescent="0.3">
      <c r="A75" s="24"/>
      <c r="B75" s="80"/>
      <c r="C75" s="80"/>
      <c r="D75" s="81"/>
      <c r="E75" s="81"/>
      <c r="F75" s="82"/>
      <c r="G75" s="83"/>
      <c r="H75" s="83"/>
      <c r="I75" s="90"/>
      <c r="J75" s="79"/>
      <c r="K75" s="81"/>
      <c r="L75" s="81"/>
      <c r="M75" s="82"/>
      <c r="N75" s="83"/>
      <c r="O75" s="83"/>
      <c r="P75" s="90"/>
      <c r="Q75" s="31"/>
      <c r="R75" s="31"/>
      <c r="S75" s="69"/>
      <c r="T75" s="55"/>
      <c r="U75" s="55"/>
      <c r="V75" s="55"/>
      <c r="W75" s="56"/>
      <c r="X75" s="57"/>
      <c r="Y75" s="55"/>
      <c r="Z75" s="55"/>
      <c r="AA75" s="56"/>
      <c r="AB75" s="70"/>
      <c r="AC75" s="31"/>
    </row>
    <row r="76" spans="1:29" ht="23.25" customHeight="1" x14ac:dyDescent="0.3">
      <c r="A76" s="24"/>
      <c r="B76" s="122" t="s">
        <v>92</v>
      </c>
      <c r="C76" s="51" t="s">
        <v>111</v>
      </c>
      <c r="D76" s="94"/>
      <c r="E76" s="94"/>
      <c r="F76" s="95"/>
      <c r="G76" s="54" t="str">
        <f>IF(D76,IF(OR(T76="Error:  Wrong Year",V76="Error:  Incorrect / Missing Date.",W76="ERROR:  Overlapping."),"",E76-D76+1),"")</f>
        <v/>
      </c>
      <c r="H76" s="54" t="str">
        <f>IF(D76,IF(OR(T76="Error:  Wrong Year",V76="Error:  Incorrect / Missing Date.",W76="ERROR:  Overlapping."),"",(E76-D76+1)+(IF(D76&lt;$L$17,D76-$L$17,0))+(IF(E76&gt;$M$17,$M$17-E76,0))),"")</f>
        <v/>
      </c>
      <c r="I76" s="84" t="str">
        <f>IF(H76="","",F76/G76*H76)</f>
        <v/>
      </c>
      <c r="J76" s="79"/>
      <c r="K76" s="94"/>
      <c r="L76" s="94"/>
      <c r="M76" s="95"/>
      <c r="N76" s="54" t="str">
        <f>IF(K76,IF(OR(Z76="Error:  Incorrect / Missing Date.",AA76="ERROR:  Overlapping."),"",L76-K76+1),"")</f>
        <v/>
      </c>
      <c r="O76" s="54" t="str">
        <f>IF(K76,IF(OR(Z76="Error:  Incorrect / Missing Date.",AA76="ERROR:  Overlapping."),"",(L76-K76+1)+(IF(K76&lt;$N$17,K76-$N$17,0))+(IF(L76&gt;$O$17,$O$17-L76,0))),"")</f>
        <v/>
      </c>
      <c r="P76" s="84" t="str">
        <f>IF(O76="","",M76/N76*O76)</f>
        <v/>
      </c>
      <c r="Q76" s="31"/>
      <c r="R76" s="31"/>
      <c r="S76" s="69"/>
      <c r="T76" s="116" t="str">
        <f>IF(OR(D76&gt;$X$34,E76&gt;$X$34,D77&gt;$X$34,E77&gt;$X$34),"Error:  Wrong Year","")</f>
        <v/>
      </c>
      <c r="U76" s="116" t="str">
        <f>IF(OR(H76&lt;1,H77&lt;1),"Error:  An Invoice Outside Month.","")</f>
        <v/>
      </c>
      <c r="V76" s="116" t="str">
        <f>IF(OR(E76&lt;D76,E77&lt;D77),"Error:  Incorrect / Missing Date.","")</f>
        <v/>
      </c>
      <c r="W76" s="117" t="str">
        <f>IF(D77,IF(D77&lt;E76+1,"ERROR:  Overlapping.",""),"")</f>
        <v/>
      </c>
      <c r="X76" s="57"/>
      <c r="Y76" s="116" t="str">
        <f>IF(OR(O76&lt;1,O77&lt;1),"Error:  An Invoice Outside Month.","")</f>
        <v/>
      </c>
      <c r="Z76" s="116" t="str">
        <f>IF(OR(L76&lt;K76,L77&lt;K77),"Error:  Incorrect / Missing Date.","")</f>
        <v/>
      </c>
      <c r="AA76" s="117" t="str">
        <f>IF(K77,IF(K77&lt;L76+1,"ERROR:  Overlapping.",""),"")</f>
        <v/>
      </c>
      <c r="AB76" s="70"/>
      <c r="AC76" s="31"/>
    </row>
    <row r="77" spans="1:29" ht="23.25" customHeight="1" x14ac:dyDescent="0.3">
      <c r="A77" s="24"/>
      <c r="B77" s="122"/>
      <c r="C77" s="51" t="s">
        <v>113</v>
      </c>
      <c r="D77" s="94"/>
      <c r="E77" s="94"/>
      <c r="F77" s="95"/>
      <c r="G77" s="54" t="str">
        <f>IF(D77,IF(OR(T76="Error:  Wrong Year",V76="Error:  Incorrect / Missing Date.",W76="ERROR:  Overlapping."),"",E77-D77+1),"")</f>
        <v/>
      </c>
      <c r="H77" s="54" t="str">
        <f>IF(D77,IF(OR(T76="Error:  Wrong Year",V76="Error:  Incorrect / Missing Date.",W76="ERROR:  Overlapping."),"",(E77-D77+1)+(IF(D77&lt;$L$17,D77-$L$17,0))+(IF(E77&gt;$M$17,$M$17-E77,0))),"")</f>
        <v/>
      </c>
      <c r="I77" s="84" t="str">
        <f>IF(H77="","",F77/G77*H77)</f>
        <v/>
      </c>
      <c r="J77" s="79"/>
      <c r="K77" s="94"/>
      <c r="L77" s="94"/>
      <c r="M77" s="95"/>
      <c r="N77" s="54" t="str">
        <f>IF(K77,IF(OR(Z76="Error:  Incorrect / Missing Date.",AA76="ERROR:  Overlapping."),"",L77-K77+1),"")</f>
        <v/>
      </c>
      <c r="O77" s="54" t="str">
        <f>IF(K77,IF(OR(Z76="Error:  Incorrect / Missing Date.",AA76="ERROR:  Overlapping."),"",(L77-K77+1)+(IF(K77&lt;$N$17,K77-$N$17,0))+(IF(L77&gt;$O$17,$O$17-L77,0))),"")</f>
        <v/>
      </c>
      <c r="P77" s="84" t="str">
        <f>IF(O77="","",M77/N77*O77)</f>
        <v/>
      </c>
      <c r="Q77" s="31"/>
      <c r="R77" s="31"/>
      <c r="S77" s="69"/>
      <c r="T77" s="116"/>
      <c r="U77" s="116"/>
      <c r="V77" s="116"/>
      <c r="W77" s="117"/>
      <c r="X77" s="57"/>
      <c r="Y77" s="116"/>
      <c r="Z77" s="116"/>
      <c r="AA77" s="117"/>
      <c r="AB77" s="70"/>
      <c r="AC77" s="31"/>
    </row>
    <row r="78" spans="1:29" ht="9" customHeight="1" x14ac:dyDescent="0.3">
      <c r="A78" s="24"/>
      <c r="B78" s="80"/>
      <c r="C78" s="80"/>
      <c r="D78" s="81"/>
      <c r="E78" s="81"/>
      <c r="F78" s="82"/>
      <c r="G78" s="83"/>
      <c r="H78" s="83"/>
      <c r="I78" s="90"/>
      <c r="J78" s="79"/>
      <c r="K78" s="81"/>
      <c r="L78" s="81"/>
      <c r="M78" s="82"/>
      <c r="N78" s="83"/>
      <c r="O78" s="83"/>
      <c r="P78" s="90"/>
      <c r="Q78" s="31"/>
      <c r="R78" s="31"/>
      <c r="S78" s="69"/>
      <c r="T78" s="55"/>
      <c r="U78" s="55"/>
      <c r="V78" s="55"/>
      <c r="W78" s="56"/>
      <c r="X78" s="57"/>
      <c r="Y78" s="55"/>
      <c r="Z78" s="55"/>
      <c r="AA78" s="56"/>
      <c r="AB78" s="70"/>
      <c r="AC78" s="31"/>
    </row>
    <row r="79" spans="1:29" ht="23.25" customHeight="1" x14ac:dyDescent="0.3">
      <c r="A79" s="24"/>
      <c r="B79" s="121" t="s">
        <v>125</v>
      </c>
      <c r="C79" s="51" t="s">
        <v>111</v>
      </c>
      <c r="D79" s="94"/>
      <c r="E79" s="94"/>
      <c r="F79" s="95"/>
      <c r="G79" s="54" t="str">
        <f>IF(D79,IF(OR(T79="Error:  Wrong Year",V79="Error:  Incorrect / Missing Date.",W79="ERROR:  Overlapping."),"",E79-D79+1),"")</f>
        <v/>
      </c>
      <c r="H79" s="54" t="str">
        <f>IF(D79,IF(OR(T79="Error:  Wrong Year",V79="Error:  Incorrect / Missing Date.",W79="ERROR:  Overlapping."),"",(E79-D79+1)+(IF(D79&lt;$L$17,D79-$L$17,0))+(IF(E79&gt;$M$17,$M$17-E79,0))),"")</f>
        <v/>
      </c>
      <c r="I79" s="84" t="str">
        <f>IF(H79="","",F79/G79*H79)</f>
        <v/>
      </c>
      <c r="J79" s="79"/>
      <c r="K79" s="94"/>
      <c r="L79" s="94"/>
      <c r="M79" s="95"/>
      <c r="N79" s="54" t="str">
        <f>IF(K79,IF(OR(Z79="Error:  Incorrect / Missing Date.",AA79="ERROR:  Overlapping."),"",L79-K79+1),"")</f>
        <v/>
      </c>
      <c r="O79" s="54" t="str">
        <f>IF(K79,IF(OR(Z79="Error:  Incorrect / Missing Date.",AA79="ERROR:  Overlapping."),"",(L79-K79+1)+(IF(K79&lt;$N$17,K79-$N$17,0))+(IF(L79&gt;$O$17,$O$17-L79,0))),"")</f>
        <v/>
      </c>
      <c r="P79" s="84" t="str">
        <f>IF(O79="","",M79/N79*O79)</f>
        <v/>
      </c>
      <c r="Q79" s="31"/>
      <c r="R79" s="31"/>
      <c r="S79" s="69"/>
      <c r="T79" s="116" t="str">
        <f>IF(OR(D79&gt;$X$34,E79&gt;$X$34,D80&gt;$X$34,E80&gt;$X$34),"Error:  Wrong Year","")</f>
        <v/>
      </c>
      <c r="U79" s="116" t="str">
        <f>IF(OR(H79&lt;1,H80&lt;1),"Error:  An Invoice Outside Month.","")</f>
        <v/>
      </c>
      <c r="V79" s="116" t="str">
        <f>IF(OR(E79&lt;D79,E80&lt;D80),"Error:  Incorrect / Missing Date.","")</f>
        <v/>
      </c>
      <c r="W79" s="117" t="str">
        <f>IF(D80,IF(D80&lt;E79+1,"ERROR:  Overlapping.",""),"")</f>
        <v/>
      </c>
      <c r="X79" s="57"/>
      <c r="Y79" s="116" t="str">
        <f>IF(OR(O79&lt;1,O80&lt;1),"Error:  An Invoice Outside Month.","")</f>
        <v/>
      </c>
      <c r="Z79" s="116" t="str">
        <f>IF(OR(L79&lt;K79,L80&lt;K80),"Error:  Incorrect / Missing Date.","")</f>
        <v/>
      </c>
      <c r="AA79" s="117" t="str">
        <f>IF(K80,IF(K80&lt;L79+1,"ERROR:  Overlapping.",""),"")</f>
        <v/>
      </c>
      <c r="AB79" s="70"/>
      <c r="AC79" s="31"/>
    </row>
    <row r="80" spans="1:29" ht="23.25" customHeight="1" x14ac:dyDescent="0.3">
      <c r="A80" s="24"/>
      <c r="B80" s="121"/>
      <c r="C80" s="51" t="s">
        <v>113</v>
      </c>
      <c r="D80" s="94"/>
      <c r="E80" s="94"/>
      <c r="F80" s="95"/>
      <c r="G80" s="54" t="str">
        <f>IF(D80,IF(OR(T79="Error:  Wrong Year",V79="Error:  Incorrect / Missing Date.",W79="ERROR:  Overlapping."),"",E80-D80+1),"")</f>
        <v/>
      </c>
      <c r="H80" s="54" t="str">
        <f>IF(D80,IF(OR(T79="Error:  Wrong Year",V79="Error:  Incorrect / Missing Date.",W79="ERROR:  Overlapping."),"",(E80-D80+1)+(IF(D80&lt;$L$17,D80-$L$17,0))+(IF(E80&gt;$M$17,$M$17-E80,0))),"")</f>
        <v/>
      </c>
      <c r="I80" s="84" t="str">
        <f>IF(H80="","",F80/G80*H80)</f>
        <v/>
      </c>
      <c r="J80" s="79"/>
      <c r="K80" s="94"/>
      <c r="L80" s="94"/>
      <c r="M80" s="95"/>
      <c r="N80" s="54" t="str">
        <f>IF(K80,IF(OR(Z79="Error:  Incorrect / Missing Date.",AA79="ERROR:  Overlapping."),"",L80-K80+1),"")</f>
        <v/>
      </c>
      <c r="O80" s="54" t="str">
        <f>IF(K80,IF(OR(Z79="Error:  Incorrect / Missing Date.",AA79="ERROR:  Overlapping."),"",(L80-K80+1)+(IF(K80&lt;$N$17,K80-$N$17,0))+(IF(L80&gt;$O$17,$O$17-L80,0))),"")</f>
        <v/>
      </c>
      <c r="P80" s="84" t="str">
        <f>IF(O80="","",M80/N80*O80)</f>
        <v/>
      </c>
      <c r="Q80" s="31"/>
      <c r="R80" s="31"/>
      <c r="S80" s="69"/>
      <c r="T80" s="116"/>
      <c r="U80" s="116"/>
      <c r="V80" s="116"/>
      <c r="W80" s="117"/>
      <c r="X80" s="57"/>
      <c r="Y80" s="116"/>
      <c r="Z80" s="116"/>
      <c r="AA80" s="117"/>
      <c r="AB80" s="70"/>
      <c r="AC80" s="31"/>
    </row>
    <row r="81" spans="1:29" ht="9" customHeight="1" x14ac:dyDescent="0.3">
      <c r="A81" s="24"/>
      <c r="B81" s="80"/>
      <c r="C81" s="80"/>
      <c r="D81" s="81"/>
      <c r="E81" s="81"/>
      <c r="F81" s="82"/>
      <c r="G81" s="83"/>
      <c r="H81" s="83"/>
      <c r="I81" s="90"/>
      <c r="J81" s="79"/>
      <c r="K81" s="81"/>
      <c r="L81" s="81"/>
      <c r="M81" s="82"/>
      <c r="N81" s="83"/>
      <c r="O81" s="83"/>
      <c r="P81" s="90"/>
      <c r="Q81" s="31"/>
      <c r="R81" s="31"/>
      <c r="S81" s="69"/>
      <c r="T81" s="55"/>
      <c r="U81" s="55"/>
      <c r="V81" s="55"/>
      <c r="W81" s="56"/>
      <c r="X81" s="57"/>
      <c r="Y81" s="55"/>
      <c r="Z81" s="55"/>
      <c r="AA81" s="56"/>
      <c r="AB81" s="70"/>
      <c r="AC81" s="31"/>
    </row>
    <row r="82" spans="1:29" ht="23.25" customHeight="1" x14ac:dyDescent="0.3">
      <c r="A82" s="24"/>
      <c r="B82" s="121" t="s">
        <v>125</v>
      </c>
      <c r="C82" s="51" t="s">
        <v>111</v>
      </c>
      <c r="D82" s="94"/>
      <c r="E82" s="94"/>
      <c r="F82" s="95"/>
      <c r="G82" s="54" t="str">
        <f>IF(D82,IF(OR(T82="Error:  Wrong Year",V82="Error:  Incorrect / Missing Date.",W82="ERROR:  Overlapping."),"",E82-D82+1),"")</f>
        <v/>
      </c>
      <c r="H82" s="54" t="str">
        <f>IF(D82,IF(OR(T82="Error:  Wrong Year",V82="Error:  Incorrect / Missing Date.",W82="ERROR:  Overlapping."),"",(E82-D82+1)+(IF(D82&lt;$L$17,D82-$L$17,0))+(IF(E82&gt;$M$17,$M$17-E82,0))),"")</f>
        <v/>
      </c>
      <c r="I82" s="84" t="str">
        <f>IF(H82="","",F82/G82*H82)</f>
        <v/>
      </c>
      <c r="J82" s="79"/>
      <c r="K82" s="94"/>
      <c r="L82" s="94"/>
      <c r="M82" s="95"/>
      <c r="N82" s="54" t="str">
        <f>IF(K82,IF(OR(Z82="Error:  Incorrect / Missing Date.",AA82="ERROR:  Overlapping."),"",L82-K82+1),"")</f>
        <v/>
      </c>
      <c r="O82" s="54" t="str">
        <f>IF(K82,IF(OR(Z82="Error:  Incorrect / Missing Date.",AA82="ERROR:  Overlapping."),"",(L82-K82+1)+(IF(K82&lt;$N$17,K82-$N$17,0))+(IF(L82&gt;$O$17,$O$17-L82,0))),"")</f>
        <v/>
      </c>
      <c r="P82" s="84" t="str">
        <f>IF(O82="","",M82/N82*O82)</f>
        <v/>
      </c>
      <c r="Q82" s="31"/>
      <c r="R82" s="31"/>
      <c r="S82" s="69"/>
      <c r="T82" s="116" t="str">
        <f>IF(OR(D82&gt;$X$34,E82&gt;$X$34,D83&gt;$X$34,E83&gt;$X$34),"Error:  Wrong Year","")</f>
        <v/>
      </c>
      <c r="U82" s="116" t="str">
        <f>IF(OR(H82&lt;1,H83&lt;1),"Error:  An Invoice Outside Month.","")</f>
        <v/>
      </c>
      <c r="V82" s="116" t="str">
        <f>IF(OR(E82&lt;D82,E83&lt;D83),"Error:  Incorrect / Missing Date.","")</f>
        <v/>
      </c>
      <c r="W82" s="117" t="str">
        <f>IF(D83,IF(D83&lt;E82+1,"ERROR:  Overlapping.",""),"")</f>
        <v/>
      </c>
      <c r="X82" s="57"/>
      <c r="Y82" s="116" t="str">
        <f>IF(OR(O82&lt;1,O83&lt;1),"Error:  An Invoice Outside Month.","")</f>
        <v/>
      </c>
      <c r="Z82" s="116" t="str">
        <f>IF(OR(L82&lt;K82,L83&lt;K83),"Error:  Incorrect / Missing Date.","")</f>
        <v/>
      </c>
      <c r="AA82" s="117" t="str">
        <f>IF(K83,IF(K83&lt;L82+1,"ERROR:  Overlapping.",""),"")</f>
        <v/>
      </c>
      <c r="AB82" s="70"/>
      <c r="AC82" s="31"/>
    </row>
    <row r="83" spans="1:29" ht="23.25" customHeight="1" x14ac:dyDescent="0.3">
      <c r="A83" s="24"/>
      <c r="B83" s="121"/>
      <c r="C83" s="51" t="s">
        <v>113</v>
      </c>
      <c r="D83" s="94"/>
      <c r="E83" s="94"/>
      <c r="F83" s="95"/>
      <c r="G83" s="54" t="str">
        <f>IF(D83,IF(OR(T82="Error:  Wrong Year",V82="Error:  Incorrect / Missing Date.",W82="ERROR:  Overlapping."),"",E83-D83+1),"")</f>
        <v/>
      </c>
      <c r="H83" s="54" t="str">
        <f>IF(D83,IF(OR(T82="Error:  Wrong Year",V82="Error:  Incorrect / Missing Date.",W82="ERROR:  Overlapping."),"",(E83-D83+1)+(IF(D83&lt;$L$17,D83-$L$17,0))+(IF(E83&gt;$M$17,$M$17-E83,0))),"")</f>
        <v/>
      </c>
      <c r="I83" s="84" t="str">
        <f>IF(H83="","",F83/G83*H83)</f>
        <v/>
      </c>
      <c r="J83" s="79"/>
      <c r="K83" s="94"/>
      <c r="L83" s="94"/>
      <c r="M83" s="95"/>
      <c r="N83" s="54" t="str">
        <f>IF(K83,IF(OR(Z82="Error:  Incorrect / Missing Date.",AA82="ERROR:  Overlapping."),"",L83-K83+1),"")</f>
        <v/>
      </c>
      <c r="O83" s="54" t="str">
        <f>IF(K83,IF(OR(Z82="Error:  Incorrect / Missing Date.",AA82="ERROR:  Overlapping."),"",(L83-K83+1)+(IF(K83&lt;$N$17,K83-$N$17,0))+(IF(L83&gt;$O$17,$O$17-L83,0))),"")</f>
        <v/>
      </c>
      <c r="P83" s="84" t="str">
        <f>IF(O83="","",M83/N83*O83)</f>
        <v/>
      </c>
      <c r="Q83" s="31"/>
      <c r="R83" s="31"/>
      <c r="S83" s="69"/>
      <c r="T83" s="116"/>
      <c r="U83" s="116"/>
      <c r="V83" s="116"/>
      <c r="W83" s="117"/>
      <c r="X83" s="57"/>
      <c r="Y83" s="116"/>
      <c r="Z83" s="116"/>
      <c r="AA83" s="117"/>
      <c r="AB83" s="70"/>
      <c r="AC83" s="31"/>
    </row>
    <row r="84" spans="1:29" ht="23.25" customHeight="1" x14ac:dyDescent="0.3">
      <c r="A84" s="24"/>
      <c r="B84" s="87" t="s">
        <v>90</v>
      </c>
      <c r="C84" s="88"/>
      <c r="D84" s="88"/>
      <c r="E84" s="88"/>
      <c r="F84" s="89"/>
      <c r="G84" s="89"/>
      <c r="H84" s="89"/>
      <c r="I84" s="85">
        <f>SUM(I37:I83)</f>
        <v>0</v>
      </c>
      <c r="J84" s="79"/>
      <c r="K84" s="88"/>
      <c r="L84" s="88"/>
      <c r="M84" s="89"/>
      <c r="N84" s="89"/>
      <c r="O84" s="89"/>
      <c r="P84" s="85">
        <f>SUM(P37:P83)</f>
        <v>0</v>
      </c>
      <c r="Q84" s="31"/>
      <c r="R84" s="31"/>
      <c r="S84" s="69"/>
      <c r="T84" s="86"/>
      <c r="U84" s="86"/>
      <c r="V84" s="86"/>
      <c r="W84" s="44"/>
      <c r="X84" s="31"/>
      <c r="Y84" s="86"/>
      <c r="Z84" s="86"/>
      <c r="AA84" s="44"/>
      <c r="AB84" s="70"/>
      <c r="AC84" s="31"/>
    </row>
    <row r="85" spans="1:29" ht="23.25" customHeight="1" thickBot="1" x14ac:dyDescent="0.3">
      <c r="A85" s="24"/>
      <c r="B85" s="31"/>
      <c r="C85" s="31"/>
      <c r="D85" s="31"/>
      <c r="E85" s="31"/>
      <c r="F85" s="31"/>
      <c r="G85" s="31"/>
      <c r="H85" s="31"/>
      <c r="I85" s="31"/>
      <c r="J85" s="31"/>
      <c r="K85" s="31"/>
      <c r="L85" s="31"/>
      <c r="M85" s="31"/>
      <c r="N85" s="31"/>
      <c r="O85" s="31"/>
      <c r="P85" s="31"/>
      <c r="Q85" s="31"/>
      <c r="R85" s="31"/>
      <c r="S85" s="71"/>
      <c r="T85" s="72"/>
      <c r="U85" s="72"/>
      <c r="V85" s="72"/>
      <c r="W85" s="72"/>
      <c r="X85" s="72"/>
      <c r="Y85" s="72"/>
      <c r="Z85" s="72"/>
      <c r="AA85" s="72"/>
      <c r="AB85" s="73"/>
      <c r="AC85" s="31"/>
    </row>
    <row r="86" spans="1:29" ht="23.25" customHeight="1" thickBot="1" x14ac:dyDescent="0.3">
      <c r="A86" s="24"/>
      <c r="B86" s="41" t="s">
        <v>91</v>
      </c>
      <c r="C86" s="41"/>
      <c r="D86" s="41"/>
      <c r="E86" s="41"/>
      <c r="F86" s="41"/>
      <c r="G86" s="41"/>
      <c r="H86" s="41"/>
      <c r="I86" s="31"/>
      <c r="J86" s="31"/>
      <c r="K86" s="41"/>
      <c r="L86" s="41"/>
      <c r="M86" s="41"/>
      <c r="N86" s="41"/>
      <c r="O86" s="41"/>
      <c r="P86" s="31"/>
      <c r="Q86" s="31"/>
      <c r="R86" s="31"/>
      <c r="S86" s="31"/>
      <c r="T86" s="41"/>
      <c r="U86" s="41"/>
      <c r="V86" s="41"/>
      <c r="W86" s="41"/>
      <c r="X86" s="31"/>
      <c r="Y86" s="41"/>
      <c r="Z86" s="41"/>
      <c r="AA86" s="41"/>
      <c r="AB86" s="31"/>
      <c r="AC86" s="31"/>
    </row>
    <row r="87" spans="1:29" ht="48" customHeight="1" x14ac:dyDescent="0.25">
      <c r="A87" s="24"/>
      <c r="B87" s="40" t="s">
        <v>74</v>
      </c>
      <c r="C87" s="37">
        <f>C18</f>
        <v>44805</v>
      </c>
      <c r="D87" s="31"/>
      <c r="E87" s="31"/>
      <c r="F87" s="31"/>
      <c r="G87" s="31"/>
      <c r="H87" s="31"/>
      <c r="I87" s="31"/>
      <c r="J87" s="31"/>
      <c r="K87" s="41"/>
      <c r="L87" s="41"/>
      <c r="M87" s="41"/>
      <c r="N87" s="41"/>
      <c r="O87" s="41"/>
      <c r="P87" s="31"/>
      <c r="Q87" s="31"/>
      <c r="R87" s="31"/>
      <c r="S87" s="31"/>
      <c r="T87" s="41"/>
      <c r="U87" s="41"/>
      <c r="V87" s="41"/>
      <c r="W87" s="41"/>
      <c r="X87" s="31"/>
      <c r="Y87" s="41"/>
      <c r="Z87" s="41"/>
      <c r="AA87" s="41"/>
      <c r="AB87" s="31"/>
      <c r="AC87" s="31"/>
    </row>
    <row r="88" spans="1:29" ht="23.25" customHeight="1" x14ac:dyDescent="0.3">
      <c r="A88" s="24"/>
      <c r="B88" s="33" t="s">
        <v>77</v>
      </c>
      <c r="C88" s="42">
        <f>I84</f>
        <v>0</v>
      </c>
      <c r="D88" s="31"/>
      <c r="E88" s="31"/>
      <c r="F88" s="31"/>
      <c r="G88" s="31"/>
      <c r="H88" s="31"/>
      <c r="I88" s="31"/>
      <c r="J88" s="31"/>
      <c r="K88" s="41"/>
      <c r="L88" s="41"/>
      <c r="M88" s="41"/>
      <c r="N88" s="41"/>
      <c r="O88" s="41"/>
      <c r="P88" s="31"/>
      <c r="Q88" s="31"/>
      <c r="R88" s="31"/>
      <c r="S88" s="31"/>
      <c r="T88" s="41"/>
      <c r="U88" s="41"/>
      <c r="V88" s="41"/>
      <c r="W88" s="41"/>
      <c r="X88" s="31"/>
      <c r="Y88" s="41"/>
      <c r="Z88" s="41"/>
      <c r="AA88" s="41"/>
      <c r="AB88" s="31"/>
      <c r="AC88" s="31"/>
    </row>
    <row r="89" spans="1:29" ht="23.25" customHeight="1" x14ac:dyDescent="0.3">
      <c r="A89" s="24"/>
      <c r="B89" s="33" t="s">
        <v>78</v>
      </c>
      <c r="C89" s="42">
        <f>P84</f>
        <v>0</v>
      </c>
      <c r="D89" s="31"/>
      <c r="E89" s="31"/>
      <c r="F89" s="31"/>
      <c r="G89" s="31"/>
      <c r="H89" s="31"/>
      <c r="I89" s="31"/>
      <c r="J89" s="31"/>
      <c r="K89" s="41"/>
      <c r="L89" s="41"/>
      <c r="M89" s="41"/>
      <c r="N89" s="41"/>
      <c r="O89" s="41"/>
      <c r="P89" s="31"/>
      <c r="Q89" s="31"/>
      <c r="R89" s="31"/>
      <c r="S89" s="31"/>
      <c r="T89" s="41"/>
      <c r="U89" s="41"/>
      <c r="V89" s="41"/>
      <c r="W89" s="41"/>
      <c r="X89" s="31"/>
      <c r="Y89" s="41"/>
      <c r="Z89" s="41"/>
      <c r="AA89" s="41"/>
      <c r="AB89" s="31"/>
      <c r="AC89" s="31"/>
    </row>
    <row r="90" spans="1:29" ht="23.25" customHeight="1" thickBot="1" x14ac:dyDescent="0.35">
      <c r="A90" s="24"/>
      <c r="B90" s="61" t="s">
        <v>75</v>
      </c>
      <c r="C90" s="38">
        <f>C89-C88</f>
        <v>0</v>
      </c>
      <c r="D90" s="31"/>
      <c r="E90" s="31"/>
      <c r="F90" s="31"/>
      <c r="G90" s="31"/>
      <c r="H90" s="31"/>
      <c r="I90" s="31"/>
      <c r="J90" s="31"/>
      <c r="K90" s="41"/>
      <c r="L90" s="41"/>
      <c r="M90" s="41"/>
      <c r="N90" s="41"/>
      <c r="O90" s="41"/>
      <c r="P90" s="31"/>
      <c r="Q90" s="31"/>
      <c r="R90" s="31"/>
      <c r="S90" s="31"/>
      <c r="T90" s="41"/>
      <c r="U90" s="41"/>
      <c r="V90" s="41"/>
      <c r="W90" s="41"/>
      <c r="X90" s="31"/>
      <c r="Y90" s="41"/>
      <c r="Z90" s="41"/>
      <c r="AA90" s="41"/>
      <c r="AB90" s="31"/>
      <c r="AC90" s="31"/>
    </row>
    <row r="91" spans="1:29" ht="9.75" customHeight="1" x14ac:dyDescent="0.25">
      <c r="A91" s="24"/>
      <c r="B91" s="34"/>
      <c r="C91" s="34"/>
      <c r="D91" s="31"/>
      <c r="E91" s="31"/>
      <c r="F91" s="31"/>
      <c r="G91" s="31"/>
      <c r="H91" s="31"/>
      <c r="I91" s="31"/>
      <c r="J91" s="31"/>
      <c r="K91" s="41"/>
      <c r="L91" s="41"/>
      <c r="M91" s="41"/>
      <c r="N91" s="41"/>
      <c r="O91" s="41"/>
      <c r="P91" s="31"/>
      <c r="Q91" s="31"/>
      <c r="R91" s="31"/>
      <c r="S91" s="31"/>
      <c r="T91" s="41"/>
      <c r="U91" s="41"/>
      <c r="V91" s="41"/>
      <c r="W91" s="41"/>
      <c r="X91" s="31"/>
      <c r="Y91" s="41"/>
      <c r="Z91" s="41"/>
      <c r="AA91" s="41"/>
      <c r="AB91" s="31"/>
      <c r="AC91" s="31"/>
    </row>
    <row r="92" spans="1:29" ht="66.75" customHeight="1" x14ac:dyDescent="0.25">
      <c r="A92" s="24"/>
      <c r="B92" s="101" t="s">
        <v>80</v>
      </c>
      <c r="C92" s="101"/>
      <c r="D92" s="101"/>
      <c r="E92" s="101"/>
      <c r="F92" s="101"/>
      <c r="G92" s="101"/>
      <c r="H92" s="101"/>
      <c r="I92" s="101"/>
      <c r="J92" s="31"/>
      <c r="K92" s="41"/>
      <c r="L92" s="41"/>
      <c r="M92" s="41"/>
      <c r="N92" s="41"/>
      <c r="O92" s="41"/>
      <c r="P92" s="31"/>
      <c r="Q92" s="31"/>
      <c r="R92" s="31"/>
      <c r="S92" s="31"/>
      <c r="T92" s="41"/>
      <c r="U92" s="41"/>
      <c r="V92" s="41"/>
      <c r="W92" s="41"/>
      <c r="X92" s="31"/>
      <c r="Y92" s="41"/>
      <c r="Z92" s="41"/>
      <c r="AA92" s="41"/>
      <c r="AB92" s="31"/>
      <c r="AC92" s="31"/>
    </row>
    <row r="93" spans="1:29" ht="9.75" customHeight="1" x14ac:dyDescent="0.25">
      <c r="A93" s="24"/>
      <c r="B93" s="34"/>
      <c r="C93" s="34"/>
      <c r="D93" s="31"/>
      <c r="E93" s="31"/>
      <c r="F93" s="31"/>
      <c r="G93" s="31"/>
      <c r="H93" s="31"/>
      <c r="I93" s="31"/>
      <c r="J93" s="31"/>
      <c r="K93" s="41"/>
      <c r="L93" s="41"/>
      <c r="M93" s="41"/>
      <c r="N93" s="41"/>
      <c r="O93" s="41"/>
      <c r="P93" s="31"/>
      <c r="Q93" s="31"/>
      <c r="R93" s="31"/>
      <c r="S93" s="31"/>
      <c r="T93" s="41"/>
      <c r="U93" s="41"/>
      <c r="V93" s="41"/>
      <c r="W93" s="41"/>
      <c r="X93" s="31"/>
      <c r="Y93" s="41"/>
      <c r="Z93" s="41"/>
      <c r="AA93" s="41"/>
      <c r="AB93" s="31"/>
      <c r="AC93" s="31"/>
    </row>
    <row r="94" spans="1:29" ht="23.25" customHeight="1" x14ac:dyDescent="0.3">
      <c r="A94" s="24"/>
      <c r="B94" s="60" t="s">
        <v>75</v>
      </c>
      <c r="C94" s="42" t="str">
        <f>IF(C90&gt;0,C90,"0.00")</f>
        <v>0.00</v>
      </c>
      <c r="D94" s="31"/>
      <c r="E94" s="31"/>
      <c r="F94" s="31"/>
      <c r="G94" s="31"/>
      <c r="H94" s="31"/>
      <c r="I94" s="31"/>
      <c r="J94" s="31"/>
      <c r="K94" s="41"/>
      <c r="L94" s="41"/>
      <c r="M94" s="41"/>
      <c r="N94" s="41"/>
      <c r="O94" s="41"/>
      <c r="P94" s="31"/>
      <c r="Q94" s="31"/>
      <c r="R94" s="31"/>
      <c r="S94" s="31"/>
      <c r="T94" s="41"/>
      <c r="U94" s="41"/>
      <c r="V94" s="41"/>
      <c r="W94" s="41"/>
      <c r="X94" s="31"/>
      <c r="Y94" s="41"/>
      <c r="Z94" s="41"/>
      <c r="AA94" s="41"/>
      <c r="AB94" s="31"/>
      <c r="AC94" s="31"/>
    </row>
    <row r="95" spans="1:29" ht="23.25" customHeight="1" thickBot="1" x14ac:dyDescent="0.35">
      <c r="A95" s="24"/>
      <c r="B95" s="32" t="s">
        <v>76</v>
      </c>
      <c r="C95" s="43" t="str">
        <f>IF(C88,IF(C94*0.75&gt;5250,"5,250.00",C94*0.75),"")</f>
        <v/>
      </c>
      <c r="D95" s="31"/>
      <c r="E95" s="31"/>
      <c r="F95" s="31"/>
      <c r="G95" s="31"/>
      <c r="H95" s="31"/>
      <c r="I95" s="31"/>
      <c r="J95" s="31"/>
      <c r="K95" s="41"/>
      <c r="L95" s="41"/>
      <c r="M95" s="41"/>
      <c r="N95" s="41"/>
      <c r="O95" s="41"/>
      <c r="P95" s="31"/>
      <c r="Q95" s="31"/>
      <c r="R95" s="31"/>
      <c r="S95" s="31"/>
      <c r="T95" s="41"/>
      <c r="U95" s="41"/>
      <c r="V95" s="41"/>
      <c r="W95" s="41"/>
      <c r="X95" s="31"/>
      <c r="Y95" s="41"/>
      <c r="Z95" s="41"/>
      <c r="AA95" s="41"/>
      <c r="AB95" s="31"/>
      <c r="AC95" s="31"/>
    </row>
    <row r="96" spans="1:29" ht="23.25" customHeight="1" x14ac:dyDescent="0.25">
      <c r="A96" s="24"/>
      <c r="B96" s="31"/>
      <c r="C96" s="31"/>
      <c r="D96" s="31"/>
      <c r="E96" s="31"/>
      <c r="F96" s="31"/>
      <c r="G96" s="31"/>
      <c r="H96" s="31"/>
      <c r="I96" s="31"/>
      <c r="J96" s="31"/>
      <c r="K96" s="41"/>
      <c r="L96" s="41"/>
      <c r="M96" s="41"/>
      <c r="N96" s="41"/>
      <c r="O96" s="41"/>
      <c r="P96" s="31"/>
      <c r="Q96" s="31"/>
      <c r="R96" s="31"/>
      <c r="S96" s="31"/>
      <c r="T96" s="41"/>
      <c r="U96" s="41"/>
      <c r="V96" s="41"/>
      <c r="W96" s="41"/>
      <c r="X96" s="31"/>
      <c r="Y96" s="41"/>
      <c r="Z96" s="41"/>
      <c r="AA96" s="41"/>
      <c r="AB96" s="31"/>
      <c r="AC96" s="31"/>
    </row>
    <row r="98" spans="2:27" ht="20.25" customHeight="1" x14ac:dyDescent="0.25"/>
    <row r="99" spans="2:27" ht="20.25" customHeight="1" x14ac:dyDescent="0.25"/>
    <row r="100" spans="2:27" ht="20.25" customHeight="1" x14ac:dyDescent="0.25"/>
    <row r="101" spans="2:27" ht="20.25" customHeight="1" x14ac:dyDescent="0.25"/>
    <row r="102" spans="2:27" ht="20.25" customHeight="1" x14ac:dyDescent="0.25"/>
    <row r="103" spans="2:27" ht="20.25" customHeight="1" x14ac:dyDescent="0.25"/>
    <row r="104" spans="2:27" ht="20.25" customHeight="1" x14ac:dyDescent="0.25"/>
    <row r="105" spans="2:27" ht="20.25" customHeight="1" x14ac:dyDescent="0.25"/>
    <row r="106" spans="2:27" ht="20.25" customHeight="1" x14ac:dyDescent="0.25"/>
    <row r="107" spans="2:27" ht="20.25" customHeight="1" x14ac:dyDescent="0.25"/>
    <row r="108" spans="2:27" ht="20.25" customHeight="1" x14ac:dyDescent="0.25"/>
    <row r="109" spans="2:27" ht="20.25" customHeight="1" x14ac:dyDescent="0.25"/>
    <row r="110" spans="2:27" ht="20.25" customHeight="1" x14ac:dyDescent="0.25"/>
    <row r="111" spans="2:27" ht="20.25" customHeight="1" x14ac:dyDescent="0.25"/>
    <row r="112" spans="2:27" ht="20.25" customHeight="1" x14ac:dyDescent="0.25">
      <c r="B112" s="35"/>
      <c r="C112" s="35"/>
      <c r="D112" s="35"/>
      <c r="E112" s="35"/>
      <c r="F112" s="35"/>
      <c r="G112" s="35"/>
      <c r="H112" s="35"/>
      <c r="K112" s="35"/>
      <c r="L112" s="35"/>
      <c r="M112" s="35"/>
      <c r="N112" s="35"/>
      <c r="O112" s="35"/>
      <c r="T112" s="35"/>
      <c r="U112" s="35"/>
      <c r="V112" s="35"/>
      <c r="W112" s="35"/>
      <c r="Y112" s="35"/>
      <c r="Z112" s="35"/>
      <c r="AA112" s="35"/>
    </row>
    <row r="113" spans="2:29" ht="20.25" customHeight="1" x14ac:dyDescent="0.25">
      <c r="B113" s="35"/>
      <c r="C113" s="35"/>
      <c r="D113" s="35"/>
      <c r="E113" s="35"/>
      <c r="F113" s="35"/>
      <c r="G113" s="35"/>
      <c r="H113" s="35"/>
      <c r="K113" s="35"/>
      <c r="L113" s="35"/>
      <c r="M113" s="35"/>
      <c r="N113" s="35"/>
      <c r="O113" s="35"/>
      <c r="T113" s="35"/>
      <c r="U113" s="35"/>
      <c r="V113" s="35"/>
      <c r="W113" s="35"/>
      <c r="Y113" s="35"/>
      <c r="Z113" s="35"/>
      <c r="AA113" s="35"/>
    </row>
    <row r="114" spans="2:29" ht="20.25" customHeight="1" x14ac:dyDescent="0.25">
      <c r="B114" s="35"/>
      <c r="C114" s="35"/>
      <c r="D114" s="35"/>
      <c r="E114" s="35"/>
      <c r="F114" s="35"/>
      <c r="G114" s="35"/>
      <c r="H114" s="35"/>
      <c r="K114" s="35"/>
      <c r="L114" s="35"/>
      <c r="M114" s="35"/>
      <c r="N114" s="35"/>
      <c r="O114" s="35"/>
      <c r="T114" s="35"/>
      <c r="U114" s="35"/>
      <c r="V114" s="35"/>
      <c r="W114" s="35"/>
      <c r="Y114" s="35"/>
      <c r="Z114" s="35"/>
      <c r="AA114" s="35"/>
    </row>
    <row r="115" spans="2:29" ht="20.25" customHeight="1" x14ac:dyDescent="0.25">
      <c r="B115" s="35"/>
      <c r="C115" s="35"/>
      <c r="D115" s="35"/>
      <c r="E115" s="35"/>
      <c r="F115" s="35"/>
      <c r="G115" s="35"/>
      <c r="H115" s="35"/>
      <c r="K115" s="35"/>
      <c r="L115" s="35"/>
      <c r="M115" s="35"/>
      <c r="N115" s="35"/>
      <c r="O115" s="35"/>
      <c r="T115" s="35"/>
      <c r="U115" s="35"/>
      <c r="V115" s="35"/>
      <c r="W115" s="35"/>
      <c r="Y115" s="35"/>
      <c r="Z115" s="35"/>
      <c r="AA115" s="35"/>
    </row>
    <row r="116" spans="2:29" ht="20.25" customHeight="1" x14ac:dyDescent="0.25">
      <c r="B116" s="35"/>
      <c r="C116" s="35"/>
      <c r="D116" s="35"/>
      <c r="E116" s="35"/>
      <c r="F116" s="35"/>
      <c r="G116" s="35"/>
      <c r="H116" s="35"/>
      <c r="K116" s="35"/>
      <c r="L116" s="35"/>
      <c r="M116" s="35"/>
      <c r="N116" s="35"/>
      <c r="O116" s="35"/>
      <c r="T116" s="35"/>
      <c r="U116" s="35"/>
      <c r="V116" s="35"/>
      <c r="W116" s="35"/>
      <c r="Y116" s="35"/>
      <c r="Z116" s="35"/>
      <c r="AA116" s="35"/>
    </row>
    <row r="117" spans="2:29" ht="20.25" customHeight="1" x14ac:dyDescent="0.25">
      <c r="B117" s="35"/>
      <c r="C117" s="35"/>
      <c r="D117" s="35"/>
      <c r="E117" s="35"/>
      <c r="F117" s="35"/>
      <c r="G117" s="35"/>
      <c r="H117" s="35"/>
      <c r="K117" s="35"/>
      <c r="L117" s="35"/>
      <c r="M117" s="35"/>
      <c r="N117" s="35"/>
      <c r="O117" s="35"/>
      <c r="T117" s="35"/>
      <c r="U117" s="35"/>
      <c r="V117" s="35"/>
      <c r="W117" s="35"/>
      <c r="Y117" s="35"/>
      <c r="Z117" s="35"/>
      <c r="AA117" s="35"/>
    </row>
    <row r="118" spans="2:29" x14ac:dyDescent="0.25">
      <c r="B118" s="35"/>
      <c r="C118" s="35"/>
      <c r="D118" s="35"/>
      <c r="E118" s="35"/>
      <c r="F118" s="35"/>
      <c r="G118" s="35"/>
      <c r="H118" s="35"/>
      <c r="K118" s="35"/>
      <c r="L118" s="35"/>
      <c r="M118" s="35"/>
      <c r="N118" s="35"/>
      <c r="O118" s="35"/>
      <c r="T118" s="35"/>
      <c r="U118" s="35"/>
      <c r="V118" s="35"/>
      <c r="W118" s="35"/>
      <c r="Y118" s="35"/>
      <c r="Z118" s="35"/>
      <c r="AA118" s="35"/>
    </row>
    <row r="119" spans="2:29" s="36" customFormat="1" x14ac:dyDescent="0.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row>
  </sheetData>
  <sheetProtection password="A227" sheet="1" objects="1" scenarios="1" selectLockedCells="1"/>
  <mergeCells count="158">
    <mergeCell ref="T79:T80"/>
    <mergeCell ref="U79:U80"/>
    <mergeCell ref="V79:V80"/>
    <mergeCell ref="W79:W80"/>
    <mergeCell ref="Y79:Y80"/>
    <mergeCell ref="Z79:Z80"/>
    <mergeCell ref="AA79:AA80"/>
    <mergeCell ref="B6:O6"/>
    <mergeCell ref="L16:M16"/>
    <mergeCell ref="L18:M18"/>
    <mergeCell ref="D34:F34"/>
    <mergeCell ref="G34:I34"/>
    <mergeCell ref="D35:F35"/>
    <mergeCell ref="W37:W38"/>
    <mergeCell ref="V37:V38"/>
    <mergeCell ref="T37:T38"/>
    <mergeCell ref="U37:U38"/>
    <mergeCell ref="B37:B38"/>
    <mergeCell ref="Z37:Z38"/>
    <mergeCell ref="AA37:AA38"/>
    <mergeCell ref="Y37:Y38"/>
    <mergeCell ref="T35:AA35"/>
    <mergeCell ref="K34:M34"/>
    <mergeCell ref="N34:P34"/>
    <mergeCell ref="B82:B83"/>
    <mergeCell ref="B76:B77"/>
    <mergeCell ref="B7:O7"/>
    <mergeCell ref="B12:O12"/>
    <mergeCell ref="B10:O10"/>
    <mergeCell ref="B5:O5"/>
    <mergeCell ref="B13:O13"/>
    <mergeCell ref="B79:B80"/>
    <mergeCell ref="B58:B59"/>
    <mergeCell ref="B55:B56"/>
    <mergeCell ref="B52:B53"/>
    <mergeCell ref="B49:B50"/>
    <mergeCell ref="B46:B47"/>
    <mergeCell ref="B73:B74"/>
    <mergeCell ref="B70:B71"/>
    <mergeCell ref="B67:B68"/>
    <mergeCell ref="B64:B65"/>
    <mergeCell ref="B61:B62"/>
    <mergeCell ref="N18:O18"/>
    <mergeCell ref="B20:P24"/>
    <mergeCell ref="B30:P32"/>
    <mergeCell ref="G35:I35"/>
    <mergeCell ref="B43:B44"/>
    <mergeCell ref="B40:B41"/>
    <mergeCell ref="K35:M35"/>
    <mergeCell ref="N35:P35"/>
    <mergeCell ref="Y34:AA34"/>
    <mergeCell ref="T34:W34"/>
    <mergeCell ref="Y40:Y41"/>
    <mergeCell ref="Z40:Z41"/>
    <mergeCell ref="AA40:AA41"/>
    <mergeCell ref="T43:T44"/>
    <mergeCell ref="U43:U44"/>
    <mergeCell ref="V43:V44"/>
    <mergeCell ref="W43:W44"/>
    <mergeCell ref="Y43:Y44"/>
    <mergeCell ref="Z43:Z44"/>
    <mergeCell ref="AA43:AA44"/>
    <mergeCell ref="T40:T41"/>
    <mergeCell ref="U40:U41"/>
    <mergeCell ref="V40:V41"/>
    <mergeCell ref="W40:W41"/>
    <mergeCell ref="Y46:Y47"/>
    <mergeCell ref="Z46:Z47"/>
    <mergeCell ref="AA46:AA47"/>
    <mergeCell ref="T49:T50"/>
    <mergeCell ref="U49:U50"/>
    <mergeCell ref="V49:V50"/>
    <mergeCell ref="W49:W50"/>
    <mergeCell ref="Y49:Y50"/>
    <mergeCell ref="Z49:Z50"/>
    <mergeCell ref="AA49:AA50"/>
    <mergeCell ref="T46:T47"/>
    <mergeCell ref="U46:U47"/>
    <mergeCell ref="V46:V47"/>
    <mergeCell ref="W46:W47"/>
    <mergeCell ref="Y52:Y53"/>
    <mergeCell ref="Z52:Z53"/>
    <mergeCell ref="AA52:AA53"/>
    <mergeCell ref="T55:T56"/>
    <mergeCell ref="U55:U56"/>
    <mergeCell ref="V55:V56"/>
    <mergeCell ref="W55:W56"/>
    <mergeCell ref="Y55:Y56"/>
    <mergeCell ref="Z55:Z56"/>
    <mergeCell ref="AA55:AA56"/>
    <mergeCell ref="T52:T53"/>
    <mergeCell ref="U52:U53"/>
    <mergeCell ref="V52:V53"/>
    <mergeCell ref="W52:W53"/>
    <mergeCell ref="Y58:Y59"/>
    <mergeCell ref="Z58:Z59"/>
    <mergeCell ref="AA58:AA59"/>
    <mergeCell ref="T61:T62"/>
    <mergeCell ref="U61:U62"/>
    <mergeCell ref="V61:V62"/>
    <mergeCell ref="W61:W62"/>
    <mergeCell ref="Y61:Y62"/>
    <mergeCell ref="Z61:Z62"/>
    <mergeCell ref="AA61:AA62"/>
    <mergeCell ref="T58:T59"/>
    <mergeCell ref="U58:U59"/>
    <mergeCell ref="V58:V59"/>
    <mergeCell ref="W58:W59"/>
    <mergeCell ref="Y64:Y65"/>
    <mergeCell ref="Z64:Z65"/>
    <mergeCell ref="AA64:AA65"/>
    <mergeCell ref="T67:T68"/>
    <mergeCell ref="U67:U68"/>
    <mergeCell ref="V67:V68"/>
    <mergeCell ref="W67:W68"/>
    <mergeCell ref="Y67:Y68"/>
    <mergeCell ref="Z67:Z68"/>
    <mergeCell ref="AA67:AA68"/>
    <mergeCell ref="T64:T65"/>
    <mergeCell ref="U64:U65"/>
    <mergeCell ref="V64:V65"/>
    <mergeCell ref="W64:W65"/>
    <mergeCell ref="AA70:AA71"/>
    <mergeCell ref="T73:T74"/>
    <mergeCell ref="U73:U74"/>
    <mergeCell ref="V73:V74"/>
    <mergeCell ref="W73:W74"/>
    <mergeCell ref="Y73:Y74"/>
    <mergeCell ref="Z73:Z74"/>
    <mergeCell ref="AA73:AA74"/>
    <mergeCell ref="T70:T71"/>
    <mergeCell ref="U70:U71"/>
    <mergeCell ref="V70:V71"/>
    <mergeCell ref="W70:W71"/>
    <mergeCell ref="B11:O11"/>
    <mergeCell ref="B9:O9"/>
    <mergeCell ref="B8:O8"/>
    <mergeCell ref="B92:I92"/>
    <mergeCell ref="T30:AA32"/>
    <mergeCell ref="E28:F28"/>
    <mergeCell ref="B2:P2"/>
    <mergeCell ref="N16:O16"/>
    <mergeCell ref="Y76:Y77"/>
    <mergeCell ref="Z76:Z77"/>
    <mergeCell ref="AA76:AA77"/>
    <mergeCell ref="T82:T83"/>
    <mergeCell ref="U82:U83"/>
    <mergeCell ref="V82:V83"/>
    <mergeCell ref="W82:W83"/>
    <mergeCell ref="Y82:Y83"/>
    <mergeCell ref="Z82:Z83"/>
    <mergeCell ref="AA82:AA83"/>
    <mergeCell ref="T76:T77"/>
    <mergeCell ref="U76:U77"/>
    <mergeCell ref="V76:V77"/>
    <mergeCell ref="W76:W77"/>
    <mergeCell ref="Y70:Y71"/>
    <mergeCell ref="Z70:Z71"/>
  </mergeCells>
  <pageMargins left="0.31496062992125984" right="0.31496062992125984" top="0.74803149606299213" bottom="0.74803149606299213" header="0.31496062992125984" footer="0.31496062992125984"/>
  <pageSetup paperSize="9" scale="36" orientation="portrait" horizontalDpi="300" verticalDpi="300" r:id="rId1"/>
  <ignoredErrors>
    <ignoredError sqref="I37:I38 I40:I41 I43:I44 I46:I47 I49:I50 I52:I53 I55:I56 I58:I59 I61:I62 I64:I65 I67:I68 I70:I71 I73:I74 I76:I77 I82:I83 P81:P83 P37:P7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election activeCell="E1" sqref="E1:E4"/>
    </sheetView>
  </sheetViews>
  <sheetFormatPr defaultRowHeight="15" x14ac:dyDescent="0.25"/>
  <cols>
    <col min="1" max="1" width="26" bestFit="1" customWidth="1"/>
    <col min="2" max="2" width="23.42578125" customWidth="1"/>
    <col min="3" max="3" width="15.28515625" customWidth="1"/>
    <col min="4" max="4" width="32.7109375" bestFit="1" customWidth="1"/>
    <col min="5" max="5" width="19.7109375" customWidth="1"/>
  </cols>
  <sheetData>
    <row r="1" spans="1:6" x14ac:dyDescent="0.45">
      <c r="A1" t="s">
        <v>24</v>
      </c>
      <c r="B1" t="s">
        <v>55</v>
      </c>
      <c r="C1" t="s">
        <v>24</v>
      </c>
      <c r="D1" s="23" t="s">
        <v>62</v>
      </c>
      <c r="E1" t="s">
        <v>67</v>
      </c>
      <c r="F1" t="s">
        <v>68</v>
      </c>
    </row>
    <row r="2" spans="1:6" x14ac:dyDescent="0.45">
      <c r="A2" t="s">
        <v>58</v>
      </c>
      <c r="B2" t="s">
        <v>53</v>
      </c>
      <c r="C2" t="s">
        <v>60</v>
      </c>
      <c r="D2" s="23" t="s">
        <v>63</v>
      </c>
      <c r="E2" s="23" t="s">
        <v>65</v>
      </c>
      <c r="F2" s="23" t="s">
        <v>71</v>
      </c>
    </row>
    <row r="3" spans="1:6" x14ac:dyDescent="0.45">
      <c r="A3" t="s">
        <v>31</v>
      </c>
      <c r="B3" t="s">
        <v>54</v>
      </c>
      <c r="C3" t="s">
        <v>23</v>
      </c>
      <c r="D3" s="23" t="s">
        <v>64</v>
      </c>
      <c r="E3" s="23" t="s">
        <v>70</v>
      </c>
      <c r="F3" t="s">
        <v>69</v>
      </c>
    </row>
    <row r="4" spans="1:6" x14ac:dyDescent="0.45">
      <c r="A4" t="s">
        <v>48</v>
      </c>
      <c r="B4" t="s">
        <v>56</v>
      </c>
      <c r="C4" t="s">
        <v>25</v>
      </c>
      <c r="D4" s="23" t="s">
        <v>65</v>
      </c>
      <c r="E4" s="23" t="s">
        <v>66</v>
      </c>
      <c r="F4" s="23" t="s">
        <v>62</v>
      </c>
    </row>
    <row r="5" spans="1:6" x14ac:dyDescent="0.45">
      <c r="A5" t="s">
        <v>49</v>
      </c>
      <c r="B5" t="s">
        <v>57</v>
      </c>
      <c r="C5" t="s">
        <v>61</v>
      </c>
      <c r="D5" s="23" t="s">
        <v>66</v>
      </c>
    </row>
    <row r="6" spans="1:6" x14ac:dyDescent="0.45">
      <c r="A6" t="s">
        <v>51</v>
      </c>
      <c r="C6" t="s">
        <v>21</v>
      </c>
    </row>
    <row r="7" spans="1:6" x14ac:dyDescent="0.45">
      <c r="A7" t="s">
        <v>52</v>
      </c>
    </row>
    <row r="8" spans="1:6" x14ac:dyDescent="0.45">
      <c r="A8" t="s">
        <v>29</v>
      </c>
    </row>
    <row r="9" spans="1:6" x14ac:dyDescent="0.45">
      <c r="A9" t="s">
        <v>23</v>
      </c>
    </row>
    <row r="10" spans="1:6" x14ac:dyDescent="0.45">
      <c r="A10" t="s">
        <v>26</v>
      </c>
    </row>
    <row r="11" spans="1:6" x14ac:dyDescent="0.45">
      <c r="A11" t="s">
        <v>32</v>
      </c>
    </row>
    <row r="12" spans="1:6" x14ac:dyDescent="0.45">
      <c r="A12" t="s">
        <v>33</v>
      </c>
    </row>
    <row r="13" spans="1:6" x14ac:dyDescent="0.45">
      <c r="A13" t="s">
        <v>34</v>
      </c>
    </row>
    <row r="14" spans="1:6" x14ac:dyDescent="0.45">
      <c r="A14" t="s">
        <v>59</v>
      </c>
    </row>
    <row r="15" spans="1:6" x14ac:dyDescent="0.45">
      <c r="A15" t="s">
        <v>40</v>
      </c>
    </row>
    <row r="16" spans="1:6" x14ac:dyDescent="0.45">
      <c r="A16" t="s">
        <v>44</v>
      </c>
    </row>
    <row r="17" spans="1:1" x14ac:dyDescent="0.45">
      <c r="A17" t="s">
        <v>27</v>
      </c>
    </row>
    <row r="18" spans="1:1" x14ac:dyDescent="0.45">
      <c r="A18" t="s">
        <v>25</v>
      </c>
    </row>
    <row r="19" spans="1:1" x14ac:dyDescent="0.45">
      <c r="A19" t="s">
        <v>50</v>
      </c>
    </row>
    <row r="20" spans="1:1" x14ac:dyDescent="0.45">
      <c r="A20" t="s">
        <v>43</v>
      </c>
    </row>
    <row r="21" spans="1:1" x14ac:dyDescent="0.45">
      <c r="A21" t="s">
        <v>21</v>
      </c>
    </row>
    <row r="22" spans="1:1" x14ac:dyDescent="0.45">
      <c r="A22" t="s">
        <v>41</v>
      </c>
    </row>
    <row r="23" spans="1:1" x14ac:dyDescent="0.45">
      <c r="A23" t="s">
        <v>42</v>
      </c>
    </row>
    <row r="24" spans="1:1" x14ac:dyDescent="0.45">
      <c r="A24" t="s">
        <v>57</v>
      </c>
    </row>
    <row r="25" spans="1:1" x14ac:dyDescent="0.45">
      <c r="A25" t="s">
        <v>22</v>
      </c>
    </row>
    <row r="26" spans="1:1" x14ac:dyDescent="0.45">
      <c r="A26" t="s">
        <v>47</v>
      </c>
    </row>
    <row r="27" spans="1:1" x14ac:dyDescent="0.45">
      <c r="A27" t="s">
        <v>39</v>
      </c>
    </row>
    <row r="28" spans="1:1" x14ac:dyDescent="0.45">
      <c r="A28" t="s">
        <v>46</v>
      </c>
    </row>
    <row r="29" spans="1:1" x14ac:dyDescent="0.45">
      <c r="A29" t="s">
        <v>38</v>
      </c>
    </row>
    <row r="30" spans="1:1" x14ac:dyDescent="0.45">
      <c r="A30" t="s">
        <v>37</v>
      </c>
    </row>
    <row r="31" spans="1:1" x14ac:dyDescent="0.45">
      <c r="A31" t="s">
        <v>28</v>
      </c>
    </row>
    <row r="32" spans="1:1" x14ac:dyDescent="0.45">
      <c r="A32" t="s">
        <v>45</v>
      </c>
    </row>
    <row r="33" spans="1:1" x14ac:dyDescent="0.45">
      <c r="A33" t="s">
        <v>35</v>
      </c>
    </row>
    <row r="34" spans="1:1" x14ac:dyDescent="0.45">
      <c r="A34" t="s">
        <v>36</v>
      </c>
    </row>
    <row r="35" spans="1:1" x14ac:dyDescent="0.45">
      <c r="A35" t="s">
        <v>30</v>
      </c>
    </row>
  </sheetData>
  <sortState ref="E2:E4">
    <sortCondition ref="E2:E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12" sqref="B12"/>
    </sheetView>
  </sheetViews>
  <sheetFormatPr defaultColWidth="9.140625" defaultRowHeight="15" x14ac:dyDescent="0.25"/>
  <cols>
    <col min="1" max="1" width="71.5703125" style="8" customWidth="1"/>
    <col min="2" max="2" width="83.5703125" style="22" customWidth="1"/>
    <col min="3" max="3" width="11.28515625" style="12" customWidth="1"/>
    <col min="4" max="16384" width="9.140625" style="12"/>
  </cols>
  <sheetData>
    <row r="1" spans="1:8" ht="14.65" thickBot="1" x14ac:dyDescent="0.5">
      <c r="A1" s="132" t="s">
        <v>14</v>
      </c>
      <c r="B1" s="133"/>
    </row>
    <row r="2" spans="1:8" ht="14.25" x14ac:dyDescent="0.45">
      <c r="A2" s="2" t="s">
        <v>0</v>
      </c>
      <c r="B2" s="13" t="s">
        <v>11</v>
      </c>
    </row>
    <row r="3" spans="1:8" ht="14.25" x14ac:dyDescent="0.45">
      <c r="A3" s="3" t="s">
        <v>1</v>
      </c>
      <c r="B3" s="14" t="s">
        <v>17</v>
      </c>
    </row>
    <row r="4" spans="1:8" ht="14.25" x14ac:dyDescent="0.45">
      <c r="A4" s="3" t="s">
        <v>2</v>
      </c>
      <c r="B4" s="14" t="s">
        <v>15</v>
      </c>
    </row>
    <row r="5" spans="1:8" ht="14.65" thickBot="1" x14ac:dyDescent="0.5">
      <c r="A5" s="3" t="s">
        <v>3</v>
      </c>
      <c r="B5" s="14" t="s">
        <v>12</v>
      </c>
    </row>
    <row r="6" spans="1:8" ht="23.65" thickBot="1" x14ac:dyDescent="0.5">
      <c r="A6" s="134" t="s">
        <v>4</v>
      </c>
      <c r="B6" s="135"/>
      <c r="C6" s="10"/>
      <c r="D6" s="10"/>
      <c r="E6" s="10"/>
      <c r="F6" s="10"/>
      <c r="G6" s="10"/>
      <c r="H6" s="16"/>
    </row>
    <row r="7" spans="1:8" ht="24" customHeight="1" thickBot="1" x14ac:dyDescent="0.75">
      <c r="A7" s="136" t="e">
        <f>'September 2022'!#REF!</f>
        <v>#REF!</v>
      </c>
      <c r="B7" s="137"/>
      <c r="C7" s="11"/>
      <c r="D7" s="11"/>
      <c r="E7" s="11"/>
      <c r="F7" s="11"/>
      <c r="G7" s="11"/>
      <c r="H7" s="16"/>
    </row>
    <row r="8" spans="1:8" ht="28.5" x14ac:dyDescent="0.45">
      <c r="A8" s="4" t="e">
        <f>'September 2022'!#REF!</f>
        <v>#REF!</v>
      </c>
      <c r="B8" s="17" t="s">
        <v>20</v>
      </c>
      <c r="C8" s="18"/>
      <c r="D8" s="18"/>
    </row>
    <row r="9" spans="1:8" ht="42.75" x14ac:dyDescent="0.45">
      <c r="A9" s="5" t="e">
        <f>'September 2022'!#REF!</f>
        <v>#REF!</v>
      </c>
      <c r="B9" s="19" t="s">
        <v>19</v>
      </c>
      <c r="C9" s="20"/>
      <c r="D9" s="16"/>
      <c r="E9" s="16"/>
      <c r="F9" s="16"/>
      <c r="G9" s="16"/>
    </row>
    <row r="10" spans="1:8" ht="28.9" thickBot="1" x14ac:dyDescent="0.5">
      <c r="A10" s="6" t="e">
        <f>'September 2022'!#REF!</f>
        <v>#REF!</v>
      </c>
      <c r="B10" s="21" t="s">
        <v>18</v>
      </c>
      <c r="C10" s="16"/>
      <c r="D10" s="16"/>
      <c r="E10" s="16"/>
      <c r="F10" s="16"/>
      <c r="G10" s="16"/>
    </row>
    <row r="11" spans="1:8" ht="23.65" thickBot="1" x14ac:dyDescent="0.5">
      <c r="A11" s="130" t="e">
        <f>'September 2022'!#REF!</f>
        <v>#REF!</v>
      </c>
      <c r="B11" s="131"/>
      <c r="C11" s="1"/>
      <c r="D11" s="1"/>
      <c r="E11" s="1"/>
      <c r="F11" s="1"/>
      <c r="G11" s="1"/>
    </row>
    <row r="12" spans="1:8" ht="14.25" x14ac:dyDescent="0.45">
      <c r="A12" s="4" t="s">
        <v>5</v>
      </c>
      <c r="B12" s="13" t="s">
        <v>13</v>
      </c>
    </row>
    <row r="13" spans="1:8" ht="14.25" x14ac:dyDescent="0.45">
      <c r="A13" s="5" t="s">
        <v>10</v>
      </c>
      <c r="B13" s="14" t="s">
        <v>13</v>
      </c>
    </row>
    <row r="14" spans="1:8" ht="14.25" x14ac:dyDescent="0.45">
      <c r="A14" s="5" t="s">
        <v>6</v>
      </c>
      <c r="B14" s="14" t="s">
        <v>13</v>
      </c>
    </row>
    <row r="15" spans="1:8" ht="14.25" x14ac:dyDescent="0.45">
      <c r="A15" s="5" t="s">
        <v>7</v>
      </c>
      <c r="B15" s="14" t="s">
        <v>13</v>
      </c>
    </row>
    <row r="16" spans="1:8" ht="14.25" x14ac:dyDescent="0.45">
      <c r="A16" s="5" t="s">
        <v>8</v>
      </c>
      <c r="B16" s="14" t="s">
        <v>13</v>
      </c>
    </row>
    <row r="17" spans="1:2" ht="14.25" x14ac:dyDescent="0.45">
      <c r="A17" s="5" t="s">
        <v>16</v>
      </c>
      <c r="B17" s="14" t="s">
        <v>13</v>
      </c>
    </row>
    <row r="18" spans="1:2" ht="14.65" thickBot="1" x14ac:dyDescent="0.5">
      <c r="A18" s="7" t="s">
        <v>9</v>
      </c>
      <c r="B18" s="15" t="s">
        <v>13</v>
      </c>
    </row>
    <row r="19" spans="1:2" ht="14.25" x14ac:dyDescent="0.45">
      <c r="A19" s="9"/>
    </row>
    <row r="20" spans="1:2" ht="14.25" x14ac:dyDescent="0.45">
      <c r="A20" s="9"/>
    </row>
    <row r="21" spans="1:2" ht="14.25" x14ac:dyDescent="0.45">
      <c r="A21" s="9"/>
    </row>
    <row r="22" spans="1:2" ht="14.25" x14ac:dyDescent="0.45">
      <c r="A22" s="9"/>
    </row>
    <row r="23" spans="1:2" ht="14.25" x14ac:dyDescent="0.45">
      <c r="A23" s="9"/>
    </row>
    <row r="24" spans="1:2" ht="14.25" x14ac:dyDescent="0.45">
      <c r="A24" s="9"/>
    </row>
    <row r="25" spans="1:2" ht="14.25" x14ac:dyDescent="0.45">
      <c r="A25" s="9"/>
    </row>
    <row r="26" spans="1:2" ht="14.25" x14ac:dyDescent="0.45">
      <c r="A26" s="9"/>
    </row>
    <row r="27" spans="1:2" ht="14.25" x14ac:dyDescent="0.45">
      <c r="A27" s="9"/>
    </row>
    <row r="28" spans="1:2" ht="14.25" x14ac:dyDescent="0.45">
      <c r="A28" s="9"/>
    </row>
    <row r="29" spans="1:2" ht="14.25" x14ac:dyDescent="0.45">
      <c r="A29" s="9"/>
    </row>
    <row r="30" spans="1:2" ht="14.25" x14ac:dyDescent="0.45">
      <c r="A30" s="9"/>
    </row>
    <row r="31" spans="1:2" ht="14.25" x14ac:dyDescent="0.45">
      <c r="A31" s="9"/>
    </row>
    <row r="32" spans="1:2" ht="14.25" x14ac:dyDescent="0.45">
      <c r="A32" s="9"/>
    </row>
    <row r="33" spans="1:1" x14ac:dyDescent="0.25">
      <c r="A33" s="9"/>
    </row>
    <row r="34" spans="1:1" x14ac:dyDescent="0.25">
      <c r="A34" s="9"/>
    </row>
  </sheetData>
  <sheetProtection selectLockedCells="1"/>
  <mergeCells count="4">
    <mergeCell ref="A11:B11"/>
    <mergeCell ref="A1:B1"/>
    <mergeCell ref="A6:B6"/>
    <mergeCell ref="A7:B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September 2022</vt:lpstr>
      <vt:lpstr>Lookuplist</vt:lpstr>
      <vt:lpstr>Instruction</vt:lpstr>
      <vt:lpstr>'September 2022'!Print_Area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Mulligan, Lorcan</cp:lastModifiedBy>
  <cp:lastPrinted>2022-11-11T10:49:45Z</cp:lastPrinted>
  <dcterms:created xsi:type="dcterms:W3CDTF">2020-04-02T11:29:57Z</dcterms:created>
  <dcterms:modified xsi:type="dcterms:W3CDTF">2022-11-11T14:32:25Z</dcterms:modified>
</cp:coreProperties>
</file>